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12" activeTab="12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  <sheet name="PERSONAL APR.2020" sheetId="7" r:id="rId7"/>
    <sheet name="BUNURI SI SERV.APR.2020" sheetId="8" r:id="rId8"/>
    <sheet name="PERSONAL MAI 2020" sheetId="9" r:id="rId9"/>
    <sheet name="BUNURI SI SERV.MAI 2020" sheetId="10" r:id="rId10"/>
    <sheet name="PERSONAL IUNIE 2020" sheetId="11" r:id="rId11"/>
    <sheet name="BUNURI SI SERV.IUNIE 2020" sheetId="12" r:id="rId12"/>
    <sheet name="PERSONAL SEPT.2020" sheetId="17" r:id="rId13"/>
    <sheet name="BUNURI SI SERV.SEPT.2020" sheetId="18" r:id="rId14"/>
  </sheets>
  <calcPr calcId="145621"/>
</workbook>
</file>

<file path=xl/calcChain.xml><?xml version="1.0" encoding="utf-8"?>
<calcChain xmlns="http://schemas.openxmlformats.org/spreadsheetml/2006/main">
  <c r="D117" i="18"/>
  <c r="D114"/>
  <c r="D112"/>
  <c r="D110"/>
  <c r="D98"/>
  <c r="D89"/>
  <c r="D85"/>
  <c r="D82"/>
  <c r="D79"/>
  <c r="D77"/>
  <c r="D75"/>
  <c r="D62"/>
  <c r="D40"/>
  <c r="D34"/>
  <c r="D21"/>
  <c r="D19"/>
  <c r="D17"/>
  <c r="D14"/>
  <c r="D12"/>
  <c r="D39" i="17"/>
  <c r="D23"/>
  <c r="D36"/>
  <c r="D20"/>
  <c r="D34"/>
  <c r="D18"/>
  <c r="D124" i="12" l="1"/>
  <c r="D94"/>
  <c r="D90"/>
  <c r="D19"/>
  <c r="D16"/>
  <c r="D13"/>
  <c r="D24" i="11"/>
  <c r="D19"/>
  <c r="D17"/>
  <c r="D82" i="12" l="1"/>
  <c r="D35"/>
  <c r="D65"/>
  <c r="D110"/>
  <c r="D100"/>
  <c r="D114" l="1"/>
  <c r="D112"/>
  <c r="D85"/>
  <c r="D69"/>
  <c r="D67"/>
  <c r="D38"/>
  <c r="D24"/>
  <c r="D21"/>
  <c r="D26" i="11"/>
  <c r="D22"/>
  <c r="D17" i="9" l="1"/>
  <c r="D27"/>
  <c r="D19"/>
  <c r="D99" i="10" l="1"/>
  <c r="D85"/>
  <c r="D110"/>
  <c r="D81"/>
  <c r="D79"/>
  <c r="D67"/>
  <c r="D64"/>
  <c r="D62"/>
  <c r="D38"/>
  <c r="D31"/>
  <c r="D21"/>
  <c r="D19"/>
  <c r="D17"/>
  <c r="D15"/>
  <c r="D12"/>
  <c r="D121"/>
  <c r="D114"/>
  <c r="D112"/>
  <c r="D25" i="9"/>
  <c r="D29"/>
  <c r="D22"/>
  <c r="D92" i="8" l="1"/>
  <c r="D74"/>
  <c r="D27" i="7"/>
  <c r="D12" i="8" l="1"/>
  <c r="D17"/>
  <c r="D21"/>
  <c r="D23"/>
  <c r="D32"/>
  <c r="D76" l="1"/>
  <c r="D39" l="1"/>
  <c r="D18" i="7" l="1"/>
  <c r="D29"/>
  <c r="D20"/>
  <c r="D95" i="8"/>
  <c r="D70"/>
  <c r="D90"/>
  <c r="D87"/>
  <c r="D80"/>
  <c r="D68"/>
  <c r="D57"/>
  <c r="D33" i="7"/>
  <c r="D24"/>
  <c r="D93" i="6" l="1"/>
  <c r="D26" i="5"/>
  <c r="D16" i="6"/>
  <c r="D109"/>
  <c r="D102"/>
  <c r="D80"/>
  <c r="D111"/>
  <c r="D106"/>
  <c r="D104"/>
  <c r="D83"/>
  <c r="D74"/>
  <c r="D72"/>
  <c r="D64"/>
  <c r="D60"/>
  <c r="D58"/>
  <c r="D32"/>
  <c r="D27"/>
  <c r="D18"/>
  <c r="D13"/>
  <c r="D18" i="5"/>
  <c r="D30"/>
  <c r="D28"/>
  <c r="D23"/>
  <c r="D20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<sst xmlns="http://schemas.openxmlformats.org/spreadsheetml/2006/main" count="1548" uniqueCount="337">
  <si>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</si>
  <si>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</si>
  <si>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</si>
  <si>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</si>
  <si>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</si>
  <si>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</si>
  <si>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</si>
  <si>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</si>
  <si>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</si>
  <si>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</si>
  <si>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</si>
  <si>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</si>
  <si>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</si>
  <si>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</si>
  <si>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</si>
  <si>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</si>
  <si>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</si>
  <si>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</si>
  <si>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</si>
  <si>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</si>
  <si>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</si>
  <si>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</si>
  <si>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</si>
  <si>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</si>
  <si>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</si>
  <si>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</si>
  <si>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</si>
  <si>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</si>
  <si>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</si>
  <si>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</si>
  <si>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</si>
  <si>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</si>
  <si>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</si>
  <si>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</si>
  <si>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</si>
  <si>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</si>
  <si>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</si>
  <si>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</si>
  <si>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</si>
  <si>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</si>
  <si>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</si>
  <si>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</si>
  <si>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</si>
  <si>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</si>
  <si>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</si>
  <si>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</si>
  <si>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</si>
  <si>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</si>
  <si>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</si>
  <si>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</si>
  <si>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</si>
  <si>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</si>
  <si>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</si>
  <si>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</si>
  <si>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</si>
  <si>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</si>
  <si>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</si>
  <si>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</si>
  <si>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</si>
  <si>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</si>
  <si>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</si>
  <si>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</si>
  <si>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</si>
  <si>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</si>
  <si>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</si>
  <si>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</si>
  <si>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</si>
  <si>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</si>
  <si>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</si>
  <si>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</si>
  <si>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</si>
  <si>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</si>
  <si>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</si>
  <si>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</si>
  <si>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</si>
  <si>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</si>
  <si>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</si>
  <si>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</si>
  <si>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</si>
  <si>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</si>
  <si>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</si>
  <si>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</si>
  <si>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</si>
  <si>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</si>
  <si>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</si>
  <si>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</si>
  <si>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</si>
  <si>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</si>
  <si>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</si>
  <si>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</si>
  <si>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</si>
  <si>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</si>
  <si>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</si>
  <si>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</si>
  <si>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</si>
  <si>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</si>
  <si>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</si>
  <si>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</si>
  <si>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</si>
  <si>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</si>
  <si>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</si>
  <si>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</si>
  <si>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</si>
  <si>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</si>
  <si>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</si>
  <si>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</si>
  <si>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</si>
  <si>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</si>
  <si>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</si>
  <si>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</si>
  <si>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</si>
  <si>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</si>
  <si>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</si>
  <si>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</si>
  <si>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</si>
  <si>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</si>
  <si>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</si>
  <si>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</si>
  <si>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</si>
  <si>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</si>
  <si>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</si>
  <si>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</si>
  <si>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</si>
  <si>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</si>
  <si>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</si>
  <si>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</si>
  <si>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</si>
  <si>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</si>
  <si>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</si>
  <si>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</si>
  <si>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</si>
  <si>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</si>
  <si>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</si>
  <si>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</si>
  <si>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</si>
  <si>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</si>
  <si>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</si>
  <si>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</si>
  <si>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</si>
  <si>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</si>
  <si>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</si>
  <si>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</si>
  <si>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</si>
  <si>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</si>
  <si>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</si>
  <si>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</si>
  <si>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</si>
  <si>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</si>
  <si>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</si>
  <si>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</si>
  <si>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</si>
  <si>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</si>
  <si>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</si>
  <si>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</si>
  <si>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</si>
  <si>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</si>
  <si>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</si>
  <si>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</si>
  <si>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</si>
  <si>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</si>
  <si>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</si>
  <si>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</si>
  <si>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</si>
  <si>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</si>
  <si>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</si>
  <si>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</si>
  <si>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</si>
  <si>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</si>
  <si>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</si>
  <si>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</si>
  <si>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</si>
  <si>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</si>
  <si>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</si>
  <si>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</si>
  <si>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</si>
  <si>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</si>
  <si>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</si>
  <si>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</si>
  <si>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</si>
  <si>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</si>
  <si>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</si>
  <si>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</si>
  <si>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</si>
  <si>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</si>
  <si>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</si>
  <si>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</si>
  <si>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</si>
  <si>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</si>
  <si>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</si>
  <si>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</si>
  <si>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</si>
  <si>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</si>
  <si>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</si>
  <si>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</si>
  <si>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</si>
  <si>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</si>
  <si>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</si>
  <si>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</si>
  <si>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</si>
  <si>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</si>
  <si>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</si>
  <si>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</si>
  <si>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</si>
  <si>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</si>
  <si>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</si>
  <si>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</si>
  <si>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</si>
  <si>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</si>
  <si>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</si>
  <si>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</si>
  <si>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</si>
  <si>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</si>
  <si>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</si>
  <si>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</si>
  <si>
    <t>Beneficiar H.Coanda - Cheltuieli judecata</t>
  </si>
  <si>
    <t>Beneficiar Tulcea - restituire suma</t>
  </si>
  <si>
    <t>Telekom - internet</t>
  </si>
  <si>
    <t>Derom Dental International - gel antibancterian + manusi</t>
  </si>
  <si>
    <t>Cip Avantaj - gel antibacterian si dezinfectant</t>
  </si>
  <si>
    <t>Pharma 1 Health Concept - produse antiseptice</t>
  </si>
  <si>
    <t>Ber"s New Solutions - recipiente</t>
  </si>
  <si>
    <t>Fanplace IT - camera web conferinta</t>
  </si>
  <si>
    <t>Cipt-Partener - restituire dobanda GBE</t>
  </si>
  <si>
    <t xml:space="preserve">                                                                                        Perioada : Aprilie 2020</t>
  </si>
  <si>
    <t>Aprilie</t>
  </si>
  <si>
    <t>01</t>
  </si>
  <si>
    <t>Iulcover Group - restituire dobanda GBE</t>
  </si>
  <si>
    <t>Fan Courier Express - posta</t>
  </si>
  <si>
    <t>Ionusim - reparatii auto</t>
  </si>
  <si>
    <t>Monitorul Oficial - abonament Expert Monitor on-line</t>
  </si>
  <si>
    <t>Euroins - polite RCA parc auto ANL</t>
  </si>
  <si>
    <t>Mondo Cars - reparatii auto</t>
  </si>
  <si>
    <t>Registrul Auto Roman - determinare consum combustibil Dacia Logan</t>
  </si>
  <si>
    <t>Judetul satu Mare - intretinere ANL Satu Mare</t>
  </si>
  <si>
    <t>15</t>
  </si>
  <si>
    <t>Denix Invest - masti civile</t>
  </si>
  <si>
    <t>Engie - penalitati calculate la 31.03.2020</t>
  </si>
  <si>
    <t>Primaria Sector 1 - taxa A.C. bloc A9 Henri Coanda</t>
  </si>
  <si>
    <t>Certsign - kit semnatura electronica</t>
  </si>
  <si>
    <t>24</t>
  </si>
  <si>
    <t>IJC Bihor - chirie spatiu birou ANL Bihor</t>
  </si>
  <si>
    <t>Municipiul Piatra Neamt - chirie spatiu birou ANL Neamt</t>
  </si>
  <si>
    <t>Telekom - telefonie fixa, internet, telverde</t>
  </si>
  <si>
    <t>Cheltuieli judecata</t>
  </si>
  <si>
    <t>20.30.02</t>
  </si>
  <si>
    <t>Total 20.30.02</t>
  </si>
  <si>
    <t>Auchan Romania - protocol</t>
  </si>
  <si>
    <t>20.01.02</t>
  </si>
  <si>
    <t>Total 20.01.02</t>
  </si>
  <si>
    <t>Auchan Romania - gospodaresti</t>
  </si>
  <si>
    <t>Mai</t>
  </si>
  <si>
    <t xml:space="preserve">                                                                                        Perioada : Mai 2020</t>
  </si>
  <si>
    <t>Dani Roca - reparatii auto</t>
  </si>
  <si>
    <t>Beneficiar Tulcea - restituire cheltuieli</t>
  </si>
  <si>
    <t>ISC Bihor - intretinere ANL Bihor</t>
  </si>
  <si>
    <t>Primaria Brasov - intretinere ANL Brasov</t>
  </si>
  <si>
    <t>Lopestar - restituire dobanda GBE</t>
  </si>
  <si>
    <t>Euroins - polita rca</t>
  </si>
  <si>
    <t>Preda &amp; Fiii Instal - prestari servicii</t>
  </si>
  <si>
    <t>Openvision Data - servicii si asistenta mentenanta IT</t>
  </si>
  <si>
    <t>Ralfproiect - verificare tehnica Sagricom Targoviste</t>
  </si>
  <si>
    <t>Ber's New Solutions - dezinfectant</t>
  </si>
  <si>
    <t>Healthmed Distribution - manusi unica folosinta</t>
  </si>
  <si>
    <t>GV Concept Trade - masti protectie</t>
  </si>
  <si>
    <t>ACM 4 - restituire dobanda GBE</t>
  </si>
  <si>
    <t>Testcar Service - reparatii auto</t>
  </si>
  <si>
    <t>20.01.01</t>
  </si>
  <si>
    <t>Dinalucri - furnituri birou</t>
  </si>
  <si>
    <t>GCD Instal Design - verificare documentatie tehnica de executie Sagricom Targoviste</t>
  </si>
  <si>
    <t>Sigemo Impex - piese de schimb</t>
  </si>
  <si>
    <t>Certsign - semnaturi electronice</t>
  </si>
  <si>
    <t>22</t>
  </si>
  <si>
    <t>Activ Prodimpex - servicii copiere,scanare,printare si indosariere documentatie proiect case Mangalia str.Oituz</t>
  </si>
  <si>
    <t>BEJ Dobra si Caliman - cheltuieli executare</t>
  </si>
  <si>
    <t>Telekom - telefonie</t>
  </si>
  <si>
    <t>Total 20.01.01</t>
  </si>
  <si>
    <t>Astra Plus - masti protectie</t>
  </si>
  <si>
    <t>04</t>
  </si>
  <si>
    <t>Municipiul Piatra neamt - chirie spatiu birou ANL Neamt</t>
  </si>
  <si>
    <t>Scala Assistence - taxa drum</t>
  </si>
  <si>
    <t>Farmacia Ana Maria - termometru cu infrarosu</t>
  </si>
  <si>
    <t>Tires and Parts - reparatii auto</t>
  </si>
  <si>
    <t>Abonament STB si Metrorex</t>
  </si>
  <si>
    <t>Altex - obiect inventar</t>
  </si>
  <si>
    <t>Gravura Laser si Chei - placi gravate</t>
  </si>
  <si>
    <t>Hornbach Centrala - pompe submersibile</t>
  </si>
  <si>
    <t>ANCPI - extrase carte funciara beneficiari Henri Coanda</t>
  </si>
  <si>
    <t xml:space="preserve">                                                                                        Perioada : Iunie 2020</t>
  </si>
  <si>
    <t>Iunie</t>
  </si>
  <si>
    <t>Altex Romania - obiect de inventar</t>
  </si>
  <si>
    <t>Retim Ecologic - tarif eliminare deseuri si demolari comuna Giroc, localitatea Chisoda, Timis</t>
  </si>
  <si>
    <t>Sandu Cristian - onorariu expert tehnic judiciar</t>
  </si>
  <si>
    <t>Delgaz Grid - tarif emitere aviz gaze comuna Giroc, localitatea Chisoda, Timis</t>
  </si>
  <si>
    <t>E-Distributie Banat - tarif emitere aviz energie electrica comuna Giroc, localitatea Chisoda, Timis</t>
  </si>
  <si>
    <t>Nexus - legalizare copii</t>
  </si>
  <si>
    <t xml:space="preserve">Compania de Informatica Neamt - abonament Lex Expert </t>
  </si>
  <si>
    <t>Ber's New Solutions - dezinfectant pentru maini</t>
  </si>
  <si>
    <t>Ionusim - piese de schimb</t>
  </si>
  <si>
    <t>Locativ - intretinere anl Mures</t>
  </si>
  <si>
    <t>Mics Software - asistenta tehica program salarii</t>
  </si>
  <si>
    <t>Ager Service - prestari servicii</t>
  </si>
  <si>
    <t>Evident Group - furnituri birou</t>
  </si>
  <si>
    <t>SSV Auto - piese schimb auto</t>
  </si>
  <si>
    <t>ISC - intretinere spatiu birou ANL Bihor</t>
  </si>
  <si>
    <t>Municipiul Targoviste - taxa timbru de arhitectura pt.A.C. casa tip II lot 1 Sagricom</t>
  </si>
  <si>
    <t>Municipiul Targoviste - taxa emitere autorizatie.A.C. organiz.santier casa tip II lot 1 Sagricom</t>
  </si>
  <si>
    <t>Municipiul Targoviste - taxa emitere.A.C. continuare si finalizare casa tip II lot 1 Sagricom</t>
  </si>
  <si>
    <t>ANCPI - extras carte funciara pentru informare on-line</t>
  </si>
  <si>
    <t>BEJ Dobra &amp; Caliman - cheltuieli de executare</t>
  </si>
  <si>
    <t>Lecom Birotica Ardeal - furnituri birou</t>
  </si>
  <si>
    <t>Ordinul Arhitectilor din Romania Filiala Timis -  taxa pentru 27 de loturi comuna Giroc, localitatea Chisoda, Timis</t>
  </si>
  <si>
    <t>OCPI Timis - documentatie cadastrala pentru 27 de loturi comuna Giroc, localitatea Chisoda, Timis</t>
  </si>
  <si>
    <t>Prestige Impex - prestari servicii - plata efectiva</t>
  </si>
  <si>
    <t>Prestige Impex - prestari servicii -gbe</t>
  </si>
  <si>
    <t>Team Force Security - paza sediu ANL</t>
  </si>
  <si>
    <t>Selgros Berceni - protocol</t>
  </si>
  <si>
    <t>Directia Generala de Salubritate - salubritate sediu ANL</t>
  </si>
  <si>
    <t>Concedii medicale</t>
  </si>
  <si>
    <t xml:space="preserve">                                                                                        Perioada : Septembrie 2020</t>
  </si>
  <si>
    <t>Septembrie</t>
  </si>
  <si>
    <t>Impact Forte - protocol</t>
  </si>
  <si>
    <t>Top Office International - masti protectie faciala</t>
  </si>
  <si>
    <t>DDD Constance Perfect Clean - dezinfectie sediu ANL</t>
  </si>
  <si>
    <t>DITL Tg.Mures- taxa teren intravilan Tg.Mures</t>
  </si>
  <si>
    <t>DITL Tg.Mures- taxa cladiri Tg.Mures si penalizari</t>
  </si>
  <si>
    <t>Ber's New Solutions - dezinfectant de maini</t>
  </si>
  <si>
    <t>Locativ  - chirie ANL Mures</t>
  </si>
  <si>
    <t>Beneficiar H.Coanda-poprire/reglare 11.08.2020</t>
  </si>
  <si>
    <t>I.C.C.J. - cautiune aferenta cererii de suspendare a ANL</t>
  </si>
  <si>
    <t>Ideal Auto Service - reparatii auto</t>
  </si>
  <si>
    <t>I.J.C. - chirie spatiu birou ANL Bihor</t>
  </si>
  <si>
    <t>Altex Romania - piese de schimb</t>
  </si>
  <si>
    <t>Nexus - Legalizare documentatie Giroc Timis</t>
  </si>
  <si>
    <t>Zaniat Com - gospodaresti</t>
  </si>
  <si>
    <t>ATC &amp; IT Solutions - curs pregatire profesionala</t>
  </si>
  <si>
    <t>Beneficiar H.Coanda  -taxa timbru</t>
  </si>
  <si>
    <t xml:space="preserve">Busu Bya - restituire dobanda GBE                            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</si>
</sst>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21"/>
  <sheetViews>
    <sheetView topLeftCell="A52" workbookViewId="0">
      <selection activeCell="E87" sqref="E87"/>
    </sheetView>
  </sheetViews>
  <sheetFormatPr defaultRowHeight="15"/>
  <cols>
    <col min="1" max="1" width="23.42578125" customWidth="1"/>
    <col min="4" max="4" width="15" customWidth="1"/>
    <col min="5" max="5" width="9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251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266</v>
      </c>
      <c r="B11" s="10" t="s">
        <v>250</v>
      </c>
      <c r="C11" s="28">
        <v>21</v>
      </c>
      <c r="D11" s="28">
        <v>341.98</v>
      </c>
      <c r="E11" s="14" t="s">
        <v>267</v>
      </c>
    </row>
    <row r="12" spans="1:5" s="1" customFormat="1">
      <c r="A12" s="19" t="s">
        <v>275</v>
      </c>
      <c r="B12" s="5"/>
      <c r="C12" s="5"/>
      <c r="D12" s="29">
        <f>SUM(D11)</f>
        <v>341.98</v>
      </c>
      <c r="E12" s="4"/>
    </row>
    <row r="13" spans="1:5">
      <c r="A13" s="6" t="s">
        <v>29</v>
      </c>
      <c r="B13" s="10"/>
      <c r="C13" s="18" t="s">
        <v>115</v>
      </c>
      <c r="D13" s="8">
        <v>10777.72</v>
      </c>
      <c r="E13" s="14" t="s">
        <v>112</v>
      </c>
    </row>
    <row r="14" spans="1:5">
      <c r="A14" s="6"/>
      <c r="B14" s="10"/>
      <c r="C14" s="18" t="s">
        <v>123</v>
      </c>
      <c r="D14" s="8">
        <v>3358.91</v>
      </c>
      <c r="E14" s="14" t="s">
        <v>91</v>
      </c>
    </row>
    <row r="15" spans="1:5">
      <c r="A15" s="19" t="s">
        <v>30</v>
      </c>
      <c r="B15" s="5"/>
      <c r="C15" s="20"/>
      <c r="D15" s="12">
        <f>SUM(D13:D14)</f>
        <v>14136.63</v>
      </c>
      <c r="E15" s="4"/>
    </row>
    <row r="16" spans="1:5">
      <c r="A16" s="6" t="s">
        <v>31</v>
      </c>
      <c r="B16" s="14"/>
      <c r="C16" s="7" t="s">
        <v>123</v>
      </c>
      <c r="D16" s="8">
        <v>1352.3</v>
      </c>
      <c r="E16" s="14" t="s">
        <v>185</v>
      </c>
    </row>
    <row r="17" spans="1:5">
      <c r="A17" s="19" t="s">
        <v>32</v>
      </c>
      <c r="B17" s="4"/>
      <c r="C17" s="21"/>
      <c r="D17" s="12">
        <f>SUM(D16)</f>
        <v>1352.3</v>
      </c>
      <c r="E17" s="4"/>
    </row>
    <row r="18" spans="1:5">
      <c r="A18" s="6" t="s">
        <v>33</v>
      </c>
      <c r="B18" s="14"/>
      <c r="C18" s="18" t="s">
        <v>164</v>
      </c>
      <c r="D18" s="8">
        <v>5070.3100000000004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5070.3100000000004</v>
      </c>
      <c r="E19" s="4"/>
    </row>
    <row r="20" spans="1:5" s="25" customFormat="1">
      <c r="A20" s="6" t="s">
        <v>35</v>
      </c>
      <c r="B20" s="14"/>
      <c r="C20" s="18" t="s">
        <v>115</v>
      </c>
      <c r="D20" s="8">
        <v>1916</v>
      </c>
      <c r="E20" s="14" t="s">
        <v>269</v>
      </c>
    </row>
    <row r="21" spans="1:5" s="1" customFormat="1">
      <c r="A21" s="19" t="s">
        <v>36</v>
      </c>
      <c r="B21" s="4"/>
      <c r="C21" s="21"/>
      <c r="D21" s="12">
        <f>SUM(D20)</f>
        <v>1916</v>
      </c>
      <c r="E21" s="4"/>
    </row>
    <row r="22" spans="1:5">
      <c r="A22" s="6" t="s">
        <v>37</v>
      </c>
      <c r="B22" s="14"/>
      <c r="C22" s="18" t="s">
        <v>60</v>
      </c>
      <c r="D22" s="27">
        <v>4624.1099999999997</v>
      </c>
      <c r="E22" s="14" t="s">
        <v>75</v>
      </c>
    </row>
    <row r="23" spans="1:5">
      <c r="A23" s="6"/>
      <c r="B23" s="14"/>
      <c r="C23" s="18" t="s">
        <v>164</v>
      </c>
      <c r="D23" s="27">
        <v>110.3</v>
      </c>
      <c r="E23" s="14" t="s">
        <v>96</v>
      </c>
    </row>
    <row r="24" spans="1:5">
      <c r="A24" s="6"/>
      <c r="B24" s="14"/>
      <c r="C24" s="18" t="s">
        <v>115</v>
      </c>
      <c r="D24" s="27">
        <v>48.8</v>
      </c>
      <c r="E24" s="14" t="s">
        <v>73</v>
      </c>
    </row>
    <row r="25" spans="1:5">
      <c r="A25" s="6"/>
      <c r="B25" s="14"/>
      <c r="C25" s="18"/>
      <c r="D25" s="27">
        <v>20.88</v>
      </c>
      <c r="E25" s="14" t="s">
        <v>73</v>
      </c>
    </row>
    <row r="26" spans="1:5">
      <c r="A26" s="6"/>
      <c r="B26" s="14"/>
      <c r="C26" s="18"/>
      <c r="D26" s="27">
        <v>7.8</v>
      </c>
      <c r="E26" s="14" t="s">
        <v>96</v>
      </c>
    </row>
    <row r="27" spans="1:5">
      <c r="A27" s="6"/>
      <c r="B27" s="14"/>
      <c r="C27" s="18" t="s">
        <v>118</v>
      </c>
      <c r="D27" s="27">
        <v>710.6</v>
      </c>
      <c r="E27" s="14" t="s">
        <v>216</v>
      </c>
    </row>
    <row r="28" spans="1:5">
      <c r="A28" s="6"/>
      <c r="B28" s="14"/>
      <c r="C28" s="18"/>
      <c r="D28" s="27">
        <v>2853.88</v>
      </c>
      <c r="E28" s="14" t="s">
        <v>274</v>
      </c>
    </row>
    <row r="29" spans="1:5">
      <c r="A29" s="6"/>
      <c r="B29" s="14"/>
      <c r="C29" s="18"/>
      <c r="D29" s="27">
        <v>290.27999999999997</v>
      </c>
      <c r="E29" s="14" t="s">
        <v>274</v>
      </c>
    </row>
    <row r="30" spans="1:5" s="1" customFormat="1">
      <c r="A30" s="6"/>
      <c r="B30" s="14"/>
      <c r="C30" s="18" t="s">
        <v>123</v>
      </c>
      <c r="D30" s="27">
        <v>801.3</v>
      </c>
      <c r="E30" s="14" t="s">
        <v>96</v>
      </c>
    </row>
    <row r="31" spans="1:5">
      <c r="A31" s="4" t="s">
        <v>38</v>
      </c>
      <c r="B31" s="4"/>
      <c r="C31" s="11"/>
      <c r="D31" s="12">
        <f>SUM(D22:D30)</f>
        <v>9467.9500000000007</v>
      </c>
      <c r="E31" s="14"/>
    </row>
    <row r="32" spans="1:5">
      <c r="A32" s="14" t="s">
        <v>39</v>
      </c>
      <c r="B32" s="14"/>
      <c r="C32" s="18" t="s">
        <v>60</v>
      </c>
      <c r="D32" s="8">
        <v>150</v>
      </c>
      <c r="E32" s="14" t="s">
        <v>252</v>
      </c>
    </row>
    <row r="33" spans="1:5">
      <c r="A33" s="14"/>
      <c r="B33" s="14"/>
      <c r="C33" s="18" t="s">
        <v>164</v>
      </c>
      <c r="D33" s="8">
        <v>7173.37</v>
      </c>
      <c r="E33" s="14" t="s">
        <v>259</v>
      </c>
    </row>
    <row r="34" spans="1:5">
      <c r="A34" s="14"/>
      <c r="B34" s="14"/>
      <c r="C34" s="18"/>
      <c r="D34" s="8">
        <v>276.77</v>
      </c>
      <c r="E34" s="14" t="s">
        <v>152</v>
      </c>
    </row>
    <row r="35" spans="1:5" s="1" customFormat="1">
      <c r="A35" s="14"/>
      <c r="B35" s="14"/>
      <c r="C35" s="18" t="s">
        <v>165</v>
      </c>
      <c r="D35" s="8">
        <v>178</v>
      </c>
      <c r="E35" s="14" t="s">
        <v>281</v>
      </c>
    </row>
    <row r="36" spans="1:5">
      <c r="A36" s="14"/>
      <c r="B36" s="14"/>
      <c r="C36" s="18" t="s">
        <v>115</v>
      </c>
      <c r="D36" s="8">
        <v>1316</v>
      </c>
      <c r="E36" s="14" t="s">
        <v>228</v>
      </c>
    </row>
    <row r="37" spans="1:5">
      <c r="A37" s="14"/>
      <c r="B37" s="14"/>
      <c r="C37" s="18"/>
      <c r="D37" s="8">
        <v>114</v>
      </c>
      <c r="E37" s="14" t="s">
        <v>265</v>
      </c>
    </row>
    <row r="38" spans="1:5">
      <c r="A38" s="4" t="s">
        <v>40</v>
      </c>
      <c r="B38" s="4"/>
      <c r="C38" s="11"/>
      <c r="D38" s="12">
        <f>SUM(D32:D37)</f>
        <v>9208.14</v>
      </c>
      <c r="E38" s="4"/>
    </row>
    <row r="39" spans="1:5">
      <c r="A39" s="14" t="s">
        <v>41</v>
      </c>
      <c r="B39" s="14"/>
      <c r="C39" s="18" t="s">
        <v>60</v>
      </c>
      <c r="D39" s="8">
        <v>113.4</v>
      </c>
      <c r="E39" s="14" t="s">
        <v>126</v>
      </c>
    </row>
    <row r="40" spans="1:5">
      <c r="A40" s="14"/>
      <c r="B40" s="14"/>
      <c r="C40" s="18"/>
      <c r="D40" s="8">
        <v>324.69</v>
      </c>
      <c r="E40" s="14" t="s">
        <v>84</v>
      </c>
    </row>
    <row r="41" spans="1:5">
      <c r="A41" s="14"/>
      <c r="B41" s="14"/>
      <c r="C41" s="18"/>
      <c r="D41" s="8">
        <v>107.54</v>
      </c>
      <c r="E41" s="14" t="s">
        <v>107</v>
      </c>
    </row>
    <row r="42" spans="1:5">
      <c r="A42" s="14"/>
      <c r="B42" s="14"/>
      <c r="C42" s="18"/>
      <c r="D42" s="8">
        <v>9.2899999999999991</v>
      </c>
      <c r="E42" s="14" t="s">
        <v>254</v>
      </c>
    </row>
    <row r="43" spans="1:5">
      <c r="A43" s="14"/>
      <c r="B43" s="14"/>
      <c r="C43" s="18"/>
      <c r="D43" s="8">
        <v>119.07</v>
      </c>
      <c r="E43" s="14" t="s">
        <v>254</v>
      </c>
    </row>
    <row r="44" spans="1:5">
      <c r="A44" s="14"/>
      <c r="B44" s="14"/>
      <c r="C44" s="18"/>
      <c r="D44" s="8">
        <v>3.03</v>
      </c>
      <c r="E44" s="14" t="s">
        <v>254</v>
      </c>
    </row>
    <row r="45" spans="1:5">
      <c r="A45" s="14"/>
      <c r="B45" s="14"/>
      <c r="C45" s="18"/>
      <c r="D45" s="8">
        <v>201.2</v>
      </c>
      <c r="E45" s="14" t="s">
        <v>254</v>
      </c>
    </row>
    <row r="46" spans="1:5">
      <c r="A46" s="14"/>
      <c r="B46" s="14"/>
      <c r="C46" s="18"/>
      <c r="D46" s="8">
        <v>526.35</v>
      </c>
      <c r="E46" s="14" t="s">
        <v>255</v>
      </c>
    </row>
    <row r="47" spans="1:5">
      <c r="A47" s="14"/>
      <c r="B47" s="14"/>
      <c r="C47" s="18"/>
      <c r="D47" s="8">
        <v>305.19</v>
      </c>
      <c r="E47" s="14" t="s">
        <v>255</v>
      </c>
    </row>
    <row r="48" spans="1:5">
      <c r="A48" s="14"/>
      <c r="B48" s="14"/>
      <c r="C48" s="18" t="s">
        <v>67</v>
      </c>
      <c r="D48" s="8">
        <v>134.28</v>
      </c>
      <c r="E48" s="14" t="s">
        <v>107</v>
      </c>
    </row>
    <row r="49" spans="1:5">
      <c r="A49" s="14"/>
      <c r="B49" s="14"/>
      <c r="C49" s="18" t="s">
        <v>164</v>
      </c>
      <c r="D49" s="8">
        <v>540.04</v>
      </c>
      <c r="E49" s="14" t="s">
        <v>257</v>
      </c>
    </row>
    <row r="50" spans="1:5">
      <c r="A50" s="14"/>
      <c r="B50" s="14"/>
      <c r="C50" s="18"/>
      <c r="D50" s="8">
        <v>1071</v>
      </c>
      <c r="E50" s="14" t="s">
        <v>85</v>
      </c>
    </row>
    <row r="51" spans="1:5">
      <c r="A51" s="14"/>
      <c r="B51" s="14"/>
      <c r="C51" s="18"/>
      <c r="D51" s="8">
        <v>409.46</v>
      </c>
      <c r="E51" s="14" t="s">
        <v>87</v>
      </c>
    </row>
    <row r="52" spans="1:5">
      <c r="A52" s="14"/>
      <c r="B52" s="14"/>
      <c r="C52" s="18"/>
      <c r="D52" s="8">
        <v>351.01</v>
      </c>
      <c r="E52" s="14" t="s">
        <v>125</v>
      </c>
    </row>
    <row r="53" spans="1:5">
      <c r="A53" s="14"/>
      <c r="B53" s="14"/>
      <c r="C53" s="18"/>
      <c r="D53" s="8">
        <v>12295.08</v>
      </c>
      <c r="E53" s="14" t="s">
        <v>203</v>
      </c>
    </row>
    <row r="54" spans="1:5">
      <c r="A54" s="14"/>
      <c r="B54" s="14"/>
      <c r="C54" s="18"/>
      <c r="D54" s="8">
        <v>12313.64</v>
      </c>
      <c r="E54" s="14" t="s">
        <v>92</v>
      </c>
    </row>
    <row r="55" spans="1:5" s="1" customFormat="1">
      <c r="A55" s="14"/>
      <c r="B55" s="14"/>
      <c r="C55" s="18"/>
      <c r="D55" s="8">
        <v>4700.5</v>
      </c>
      <c r="E55" s="14" t="s">
        <v>86</v>
      </c>
    </row>
    <row r="56" spans="1:5" s="1" customFormat="1">
      <c r="A56" s="14"/>
      <c r="B56" s="14"/>
      <c r="C56" s="18" t="s">
        <v>115</v>
      </c>
      <c r="D56" s="8">
        <v>16.55</v>
      </c>
      <c r="E56" s="14" t="s">
        <v>126</v>
      </c>
    </row>
    <row r="57" spans="1:5" s="1" customFormat="1">
      <c r="A57" s="14"/>
      <c r="B57" s="14"/>
      <c r="C57" s="18"/>
      <c r="D57" s="8">
        <v>51</v>
      </c>
      <c r="E57" s="14" t="s">
        <v>128</v>
      </c>
    </row>
    <row r="58" spans="1:5" s="1" customFormat="1">
      <c r="A58" s="14"/>
      <c r="B58" s="14"/>
      <c r="C58" s="18"/>
      <c r="D58" s="8">
        <v>5</v>
      </c>
      <c r="E58" s="14" t="s">
        <v>128</v>
      </c>
    </row>
    <row r="59" spans="1:5" s="1" customFormat="1">
      <c r="A59" s="14"/>
      <c r="B59" s="14"/>
      <c r="C59" s="18"/>
      <c r="D59" s="8">
        <v>305.77999999999997</v>
      </c>
      <c r="E59" s="14" t="s">
        <v>255</v>
      </c>
    </row>
    <row r="60" spans="1:5" s="1" customFormat="1">
      <c r="A60" s="14"/>
      <c r="B60" s="14"/>
      <c r="C60" s="18"/>
      <c r="D60" s="8">
        <v>5.99</v>
      </c>
      <c r="E60" s="14" t="s">
        <v>254</v>
      </c>
    </row>
    <row r="61" spans="1:5" s="1" customFormat="1">
      <c r="A61" s="14"/>
      <c r="B61" s="14"/>
      <c r="C61" s="18" t="s">
        <v>122</v>
      </c>
      <c r="D61" s="8">
        <v>938</v>
      </c>
      <c r="E61" s="14" t="s">
        <v>285</v>
      </c>
    </row>
    <row r="62" spans="1:5">
      <c r="A62" s="4" t="s">
        <v>42</v>
      </c>
      <c r="B62" s="4"/>
      <c r="C62" s="11"/>
      <c r="D62" s="12">
        <f>SUM(D39:D61)</f>
        <v>34847.090000000004</v>
      </c>
      <c r="E62" s="15"/>
    </row>
    <row r="63" spans="1:5" s="25" customFormat="1">
      <c r="A63" s="9">
        <v>20.02</v>
      </c>
      <c r="B63" s="14"/>
      <c r="C63" s="18" t="s">
        <v>164</v>
      </c>
      <c r="D63" s="8">
        <v>7726</v>
      </c>
      <c r="E63" s="14" t="s">
        <v>258</v>
      </c>
    </row>
    <row r="64" spans="1:5" s="1" customFormat="1">
      <c r="A64" s="4" t="s">
        <v>205</v>
      </c>
      <c r="B64" s="4"/>
      <c r="C64" s="11"/>
      <c r="D64" s="12">
        <f>SUM(D63)</f>
        <v>7726</v>
      </c>
      <c r="E64" s="15"/>
    </row>
    <row r="65" spans="1:5" s="25" customFormat="1">
      <c r="A65" s="14" t="s">
        <v>190</v>
      </c>
      <c r="B65" s="14"/>
      <c r="C65" s="18" t="s">
        <v>165</v>
      </c>
      <c r="D65" s="8">
        <v>340</v>
      </c>
      <c r="E65" s="14" t="s">
        <v>280</v>
      </c>
    </row>
    <row r="66" spans="1:5" s="25" customFormat="1">
      <c r="A66" s="14"/>
      <c r="B66" s="14"/>
      <c r="C66" s="18" t="s">
        <v>115</v>
      </c>
      <c r="D66" s="8">
        <v>3129.83</v>
      </c>
      <c r="E66" s="14" t="s">
        <v>283</v>
      </c>
    </row>
    <row r="67" spans="1:5" s="1" customFormat="1">
      <c r="A67" s="4" t="s">
        <v>191</v>
      </c>
      <c r="B67" s="4"/>
      <c r="C67" s="11"/>
      <c r="D67" s="12">
        <f>SUM(D65:D66)</f>
        <v>3469.83</v>
      </c>
      <c r="E67" s="15"/>
    </row>
    <row r="68" spans="1:5">
      <c r="A68" s="14" t="s">
        <v>61</v>
      </c>
      <c r="B68" s="14"/>
      <c r="C68" s="18" t="s">
        <v>164</v>
      </c>
      <c r="D68" s="8">
        <v>377.94</v>
      </c>
      <c r="E68" s="14" t="s">
        <v>77</v>
      </c>
    </row>
    <row r="69" spans="1:5">
      <c r="A69" s="14"/>
      <c r="B69" s="14"/>
      <c r="C69" s="18"/>
      <c r="D69" s="8">
        <v>364.53</v>
      </c>
      <c r="E69" s="14" t="s">
        <v>77</v>
      </c>
    </row>
    <row r="70" spans="1:5">
      <c r="A70" s="14"/>
      <c r="B70" s="14"/>
      <c r="C70" s="18"/>
      <c r="D70" s="8">
        <v>445.93</v>
      </c>
      <c r="E70" s="14" t="s">
        <v>77</v>
      </c>
    </row>
    <row r="71" spans="1:5">
      <c r="A71" s="14"/>
      <c r="B71" s="14"/>
      <c r="C71" s="18"/>
      <c r="D71" s="8">
        <v>212.16</v>
      </c>
      <c r="E71" s="14" t="s">
        <v>77</v>
      </c>
    </row>
    <row r="72" spans="1:5">
      <c r="A72" s="14"/>
      <c r="B72" s="14"/>
      <c r="C72" s="18"/>
      <c r="D72" s="8">
        <v>257.85000000000002</v>
      </c>
      <c r="E72" s="14" t="s">
        <v>77</v>
      </c>
    </row>
    <row r="73" spans="1:5">
      <c r="A73" s="14"/>
      <c r="B73" s="14"/>
      <c r="C73" s="18"/>
      <c r="D73" s="8">
        <v>297.29000000000002</v>
      </c>
      <c r="E73" s="14" t="s">
        <v>77</v>
      </c>
    </row>
    <row r="74" spans="1:5">
      <c r="A74" s="14"/>
      <c r="B74" s="14"/>
      <c r="C74" s="18"/>
      <c r="D74" s="8">
        <v>138</v>
      </c>
      <c r="E74" s="14" t="s">
        <v>77</v>
      </c>
    </row>
    <row r="75" spans="1:5">
      <c r="A75" s="14"/>
      <c r="B75" s="14"/>
      <c r="C75" s="18"/>
      <c r="D75" s="8">
        <v>160.59</v>
      </c>
      <c r="E75" s="14" t="s">
        <v>77</v>
      </c>
    </row>
    <row r="76" spans="1:5">
      <c r="A76" s="14"/>
      <c r="B76" s="14"/>
      <c r="C76" s="18" t="s">
        <v>172</v>
      </c>
      <c r="D76" s="8">
        <v>204.83</v>
      </c>
      <c r="E76" s="14" t="s">
        <v>77</v>
      </c>
    </row>
    <row r="77" spans="1:5" s="1" customFormat="1">
      <c r="A77" s="14"/>
      <c r="B77" s="14"/>
      <c r="C77" s="18" t="s">
        <v>115</v>
      </c>
      <c r="D77" s="8">
        <v>120</v>
      </c>
      <c r="E77" s="14" t="s">
        <v>282</v>
      </c>
    </row>
    <row r="78" spans="1:5">
      <c r="A78" s="14"/>
      <c r="B78" s="14"/>
      <c r="C78" s="18" t="s">
        <v>271</v>
      </c>
      <c r="D78" s="8">
        <v>281.83999999999997</v>
      </c>
      <c r="E78" s="14" t="s">
        <v>77</v>
      </c>
    </row>
    <row r="79" spans="1:5">
      <c r="A79" s="4" t="s">
        <v>43</v>
      </c>
      <c r="B79" s="4"/>
      <c r="C79" s="11"/>
      <c r="D79" s="12">
        <f>SUM(D68:D78)</f>
        <v>2860.9600000000005</v>
      </c>
      <c r="E79" s="4"/>
    </row>
    <row r="80" spans="1:5">
      <c r="A80" s="14" t="s">
        <v>44</v>
      </c>
      <c r="B80" s="14"/>
      <c r="C80" s="18"/>
      <c r="D80" s="8">
        <v>220.52</v>
      </c>
      <c r="E80" s="14" t="s">
        <v>132</v>
      </c>
    </row>
    <row r="81" spans="1:5">
      <c r="A81" s="4" t="s">
        <v>45</v>
      </c>
      <c r="B81" s="4"/>
      <c r="C81" s="11"/>
      <c r="D81" s="12">
        <f>SUM(D80)</f>
        <v>220.52</v>
      </c>
      <c r="E81" s="4"/>
    </row>
    <row r="82" spans="1:5">
      <c r="A82" s="14" t="s">
        <v>47</v>
      </c>
      <c r="B82" s="14"/>
      <c r="C82" s="18" t="s">
        <v>164</v>
      </c>
      <c r="D82" s="8">
        <v>265.92</v>
      </c>
      <c r="E82" s="14" t="s">
        <v>113</v>
      </c>
    </row>
    <row r="83" spans="1:5">
      <c r="A83" s="14"/>
      <c r="B83" s="14"/>
      <c r="C83" s="18"/>
      <c r="D83" s="8">
        <v>87.91</v>
      </c>
      <c r="E83" s="14" t="s">
        <v>278</v>
      </c>
    </row>
    <row r="84" spans="1:5" s="1" customFormat="1">
      <c r="A84" s="14"/>
      <c r="B84" s="14"/>
      <c r="C84" s="18"/>
      <c r="D84" s="8">
        <v>112.35</v>
      </c>
      <c r="E84" s="14" t="s">
        <v>110</v>
      </c>
    </row>
    <row r="85" spans="1:5">
      <c r="A85" s="4" t="s">
        <v>48</v>
      </c>
      <c r="B85" s="4"/>
      <c r="C85" s="11"/>
      <c r="D85" s="12">
        <f>SUM(D82:D84)</f>
        <v>466.18000000000006</v>
      </c>
      <c r="E85" s="4"/>
    </row>
    <row r="86" spans="1:5" s="25" customFormat="1">
      <c r="A86" s="14" t="s">
        <v>49</v>
      </c>
      <c r="B86" s="14"/>
      <c r="C86" s="18" t="s">
        <v>60</v>
      </c>
      <c r="D86" s="8">
        <v>542.36</v>
      </c>
      <c r="E86" s="14" t="s">
        <v>279</v>
      </c>
    </row>
    <row r="87" spans="1:5" s="25" customFormat="1">
      <c r="A87" s="14"/>
      <c r="B87" s="14"/>
      <c r="C87" s="18"/>
      <c r="D87" s="8">
        <v>2980</v>
      </c>
      <c r="E87" s="14" t="s">
        <v>286</v>
      </c>
    </row>
    <row r="88" spans="1:5">
      <c r="A88" s="14"/>
      <c r="B88" s="14"/>
      <c r="C88" s="18" t="s">
        <v>149</v>
      </c>
      <c r="D88" s="8">
        <v>80.97</v>
      </c>
      <c r="E88" s="14" t="s">
        <v>256</v>
      </c>
    </row>
    <row r="89" spans="1:5" s="1" customFormat="1">
      <c r="A89" s="14"/>
      <c r="B89" s="14"/>
      <c r="C89" s="18" t="s">
        <v>151</v>
      </c>
      <c r="D89" s="8">
        <v>2038.16</v>
      </c>
      <c r="E89" s="14" t="s">
        <v>273</v>
      </c>
    </row>
    <row r="90" spans="1:5">
      <c r="A90" s="14"/>
      <c r="B90" s="14"/>
      <c r="C90" s="18" t="s">
        <v>164</v>
      </c>
      <c r="D90" s="8">
        <v>82.08</v>
      </c>
      <c r="E90" s="14" t="s">
        <v>256</v>
      </c>
    </row>
    <row r="91" spans="1:5">
      <c r="A91" s="14"/>
      <c r="B91" s="14"/>
      <c r="C91" s="18"/>
      <c r="D91" s="8">
        <v>1285.2</v>
      </c>
      <c r="E91" s="14" t="s">
        <v>261</v>
      </c>
    </row>
    <row r="92" spans="1:5">
      <c r="A92" s="14"/>
      <c r="B92" s="14"/>
      <c r="C92" s="18"/>
      <c r="D92" s="8">
        <v>940.1</v>
      </c>
      <c r="E92" s="14" t="s">
        <v>262</v>
      </c>
    </row>
    <row r="93" spans="1:5">
      <c r="A93" s="14"/>
      <c r="B93" s="14"/>
      <c r="C93" s="18"/>
      <c r="D93" s="8">
        <v>3070.2</v>
      </c>
      <c r="E93" s="14" t="s">
        <v>263</v>
      </c>
    </row>
    <row r="94" spans="1:5">
      <c r="A94" s="14"/>
      <c r="B94" s="14"/>
      <c r="C94" s="18" t="s">
        <v>172</v>
      </c>
      <c r="D94" s="8">
        <v>648.03</v>
      </c>
      <c r="E94" s="14" t="s">
        <v>264</v>
      </c>
    </row>
    <row r="95" spans="1:5" s="1" customFormat="1">
      <c r="A95" s="14"/>
      <c r="B95" s="14"/>
      <c r="C95" s="18" t="s">
        <v>115</v>
      </c>
      <c r="D95" s="8">
        <v>339.15</v>
      </c>
      <c r="E95" s="14" t="s">
        <v>270</v>
      </c>
    </row>
    <row r="96" spans="1:5" s="1" customFormat="1">
      <c r="A96" s="14"/>
      <c r="B96" s="14"/>
      <c r="C96" s="18" t="s">
        <v>169</v>
      </c>
      <c r="D96" s="8">
        <v>2589.1999999999998</v>
      </c>
      <c r="E96" s="14" t="s">
        <v>273</v>
      </c>
    </row>
    <row r="97" spans="1:5" s="1" customFormat="1">
      <c r="A97" s="14"/>
      <c r="B97" s="14"/>
      <c r="C97" s="18" t="s">
        <v>171</v>
      </c>
      <c r="D97" s="8">
        <v>240</v>
      </c>
      <c r="E97" s="14" t="s">
        <v>284</v>
      </c>
    </row>
    <row r="98" spans="1:5" s="1" customFormat="1">
      <c r="A98" s="14"/>
      <c r="B98" s="14"/>
      <c r="C98" s="18" t="s">
        <v>123</v>
      </c>
      <c r="D98" s="8">
        <v>4641</v>
      </c>
      <c r="E98" s="14" t="s">
        <v>276</v>
      </c>
    </row>
    <row r="99" spans="1:5">
      <c r="A99" s="4" t="s">
        <v>50</v>
      </c>
      <c r="B99" s="4"/>
      <c r="C99" s="11"/>
      <c r="D99" s="12">
        <f>SUM(D86:D98)</f>
        <v>19476.45</v>
      </c>
      <c r="E99" s="4"/>
    </row>
    <row r="100" spans="1:5" s="25" customFormat="1">
      <c r="A100" s="9">
        <v>59.17</v>
      </c>
      <c r="B100" s="14"/>
      <c r="C100" s="18" t="s">
        <v>277</v>
      </c>
      <c r="D100" s="8">
        <v>428629.05</v>
      </c>
      <c r="E100" s="14" t="s">
        <v>69</v>
      </c>
    </row>
    <row r="101" spans="1:5">
      <c r="A101" s="9"/>
      <c r="B101" s="14"/>
      <c r="C101" s="18" t="s">
        <v>150</v>
      </c>
      <c r="D101" s="8">
        <v>11735.68</v>
      </c>
      <c r="E101" s="14" t="s">
        <v>69</v>
      </c>
    </row>
    <row r="102" spans="1:5" s="1" customFormat="1">
      <c r="A102" s="9"/>
      <c r="B102" s="14"/>
      <c r="C102" s="18"/>
      <c r="D102" s="8">
        <v>5842.73</v>
      </c>
      <c r="E102" s="14" t="s">
        <v>69</v>
      </c>
    </row>
    <row r="103" spans="1:5" s="1" customFormat="1">
      <c r="A103" s="9"/>
      <c r="B103" s="14"/>
      <c r="C103" s="18"/>
      <c r="D103" s="8">
        <v>86577.87</v>
      </c>
      <c r="E103" s="14" t="s">
        <v>69</v>
      </c>
    </row>
    <row r="104" spans="1:5" s="1" customFormat="1">
      <c r="A104" s="9"/>
      <c r="B104" s="14"/>
      <c r="C104" s="18" t="s">
        <v>151</v>
      </c>
      <c r="D104" s="8">
        <v>16198.14</v>
      </c>
      <c r="E104" s="14" t="s">
        <v>69</v>
      </c>
    </row>
    <row r="105" spans="1:5" s="1" customFormat="1">
      <c r="A105" s="9"/>
      <c r="B105" s="14"/>
      <c r="C105" s="18"/>
      <c r="D105" s="8">
        <v>19630.080000000002</v>
      </c>
      <c r="E105" s="14" t="s">
        <v>69</v>
      </c>
    </row>
    <row r="106" spans="1:5" s="1" customFormat="1">
      <c r="A106" s="9"/>
      <c r="B106" s="14"/>
      <c r="C106" s="18"/>
      <c r="D106" s="8">
        <v>7113.85</v>
      </c>
      <c r="E106" s="14" t="s">
        <v>69</v>
      </c>
    </row>
    <row r="107" spans="1:5" s="1" customFormat="1">
      <c r="A107" s="9"/>
      <c r="B107" s="14"/>
      <c r="C107" s="18" t="s">
        <v>164</v>
      </c>
      <c r="D107" s="8">
        <v>65896.429999999993</v>
      </c>
      <c r="E107" s="14" t="s">
        <v>69</v>
      </c>
    </row>
    <row r="108" spans="1:5" s="1" customFormat="1">
      <c r="A108" s="9"/>
      <c r="B108" s="14"/>
      <c r="C108" s="18"/>
      <c r="D108" s="8">
        <v>30500</v>
      </c>
      <c r="E108" s="14" t="s">
        <v>69</v>
      </c>
    </row>
    <row r="109" spans="1:5" s="1" customFormat="1">
      <c r="A109" s="9"/>
      <c r="B109" s="14"/>
      <c r="C109" s="18"/>
      <c r="D109" s="8">
        <v>6100</v>
      </c>
      <c r="E109" s="14" t="s">
        <v>69</v>
      </c>
    </row>
    <row r="110" spans="1:5">
      <c r="A110" s="22" t="s">
        <v>51</v>
      </c>
      <c r="B110" s="4"/>
      <c r="C110" s="11"/>
      <c r="D110" s="12">
        <f>SUM(D100:D109)</f>
        <v>678223.82999999984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3614484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3614484</v>
      </c>
      <c r="E114" s="14"/>
    </row>
    <row r="115" spans="1:5">
      <c r="A115" s="26" t="s">
        <v>63</v>
      </c>
      <c r="B115" s="14"/>
      <c r="C115" s="18" t="s">
        <v>60</v>
      </c>
      <c r="D115" s="8">
        <v>4520.2299999999996</v>
      </c>
      <c r="E115" s="14" t="s">
        <v>253</v>
      </c>
    </row>
    <row r="116" spans="1:5">
      <c r="A116" s="26"/>
      <c r="B116" s="14"/>
      <c r="C116" s="18" t="s">
        <v>164</v>
      </c>
      <c r="D116" s="8">
        <v>4585.21</v>
      </c>
      <c r="E116" s="14" t="s">
        <v>253</v>
      </c>
    </row>
    <row r="117" spans="1:5" s="1" customFormat="1">
      <c r="A117" s="26"/>
      <c r="B117" s="14"/>
      <c r="C117" s="18"/>
      <c r="D117" s="8">
        <v>297.5</v>
      </c>
      <c r="E117" s="14" t="s">
        <v>260</v>
      </c>
    </row>
    <row r="118" spans="1:5" s="1" customFormat="1">
      <c r="A118" s="26"/>
      <c r="B118" s="14"/>
      <c r="C118" s="18" t="s">
        <v>115</v>
      </c>
      <c r="D118" s="8">
        <v>300</v>
      </c>
      <c r="E118" s="14" t="s">
        <v>268</v>
      </c>
    </row>
    <row r="119" spans="1:5" s="1" customFormat="1">
      <c r="A119" s="26"/>
      <c r="B119" s="14"/>
      <c r="C119" s="18" t="s">
        <v>271</v>
      </c>
      <c r="D119" s="8">
        <v>2735.7</v>
      </c>
      <c r="E119" s="14" t="s">
        <v>272</v>
      </c>
    </row>
    <row r="120" spans="1:5" s="1" customFormat="1">
      <c r="A120" s="26"/>
      <c r="B120" s="14"/>
      <c r="C120" s="18"/>
      <c r="D120" s="8">
        <v>3809049.07</v>
      </c>
      <c r="E120" s="14" t="s">
        <v>133</v>
      </c>
    </row>
    <row r="121" spans="1:5">
      <c r="A121" s="24" t="s">
        <v>56</v>
      </c>
      <c r="B121" s="4"/>
      <c r="C121" s="11"/>
      <c r="D121" s="12">
        <f>SUM(D115:D120)</f>
        <v>3821487.71</v>
      </c>
      <c r="E121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26"/>
    </sheetView>
  </sheetViews>
  <sheetFormatPr defaultRowHeight="15"/>
  <cols>
    <col min="1" max="1" width="23.7109375" customWidth="1"/>
    <col min="4" max="4" width="13.8554687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287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288</v>
      </c>
      <c r="C11" s="18" t="s">
        <v>149</v>
      </c>
      <c r="D11" s="8">
        <v>398638</v>
      </c>
      <c r="E11" s="9" t="s">
        <v>57</v>
      </c>
    </row>
    <row r="12" spans="1:5" s="1" customFormat="1">
      <c r="A12" s="6"/>
      <c r="B12" s="10"/>
      <c r="C12" s="18" t="s">
        <v>150</v>
      </c>
      <c r="D12" s="8">
        <v>19399</v>
      </c>
      <c r="E12" s="9" t="s">
        <v>57</v>
      </c>
    </row>
    <row r="13" spans="1:5">
      <c r="A13" s="6"/>
      <c r="B13" s="10"/>
      <c r="C13" s="18"/>
      <c r="D13" s="8">
        <v>366999</v>
      </c>
      <c r="E13" s="9" t="s">
        <v>59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4185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790121</v>
      </c>
      <c r="E17" s="13"/>
    </row>
    <row r="18" spans="1:5">
      <c r="A18" s="14" t="s">
        <v>13</v>
      </c>
      <c r="B18" s="14"/>
      <c r="C18" s="7"/>
      <c r="D18" s="8">
        <v>42977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42977</v>
      </c>
      <c r="E19" s="4"/>
    </row>
    <row r="20" spans="1:5" s="25" customFormat="1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>
      <c r="A21" s="14"/>
      <c r="B21" s="14"/>
      <c r="C21" s="18" t="s">
        <v>165</v>
      </c>
      <c r="D21" s="8">
        <v>8593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15591</v>
      </c>
      <c r="E22" s="15"/>
    </row>
    <row r="23" spans="1:5">
      <c r="A23" s="14" t="s">
        <v>22</v>
      </c>
      <c r="B23" s="14"/>
      <c r="C23" s="18"/>
      <c r="D23" s="8">
        <v>41750</v>
      </c>
      <c r="E23" s="14" t="s">
        <v>23</v>
      </c>
    </row>
    <row r="24" spans="1:5">
      <c r="A24" s="4" t="s">
        <v>24</v>
      </c>
      <c r="B24" s="4"/>
      <c r="C24" s="11"/>
      <c r="D24" s="12">
        <f>SUM(D23)</f>
        <v>41750</v>
      </c>
      <c r="E24" s="4"/>
    </row>
    <row r="25" spans="1:5">
      <c r="A25" s="14" t="s">
        <v>25</v>
      </c>
      <c r="B25" s="14"/>
      <c r="C25" s="7" t="s">
        <v>150</v>
      </c>
      <c r="D25" s="16">
        <v>20174</v>
      </c>
      <c r="E25" s="17" t="s">
        <v>26</v>
      </c>
    </row>
    <row r="26" spans="1:5">
      <c r="A26" s="4" t="s">
        <v>27</v>
      </c>
      <c r="B26" s="4"/>
      <c r="C26" s="11"/>
      <c r="D26" s="12">
        <f>SUM(D25)</f>
        <v>20174</v>
      </c>
      <c r="E26" s="1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4"/>
  <sheetViews>
    <sheetView topLeftCell="A22" workbookViewId="0">
      <selection activeCell="E58" sqref="E58"/>
    </sheetView>
  </sheetViews>
  <sheetFormatPr defaultRowHeight="15"/>
  <cols>
    <col min="1" max="1" width="22.5703125" customWidth="1"/>
    <col min="3" max="3" width="11.140625" customWidth="1"/>
    <col min="4" max="4" width="13.140625" customWidth="1"/>
    <col min="5" max="5" width="118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287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266</v>
      </c>
      <c r="B11" s="10" t="s">
        <v>288</v>
      </c>
      <c r="C11" s="28">
        <v>18</v>
      </c>
      <c r="D11" s="28">
        <v>988.18</v>
      </c>
      <c r="E11" s="14" t="s">
        <v>301</v>
      </c>
    </row>
    <row r="12" spans="1:5" s="1" customFormat="1">
      <c r="A12" s="6"/>
      <c r="B12" s="10"/>
      <c r="C12" s="28">
        <v>30</v>
      </c>
      <c r="D12" s="28">
        <v>2948.02</v>
      </c>
      <c r="E12" s="14" t="s">
        <v>309</v>
      </c>
    </row>
    <row r="13" spans="1:5">
      <c r="A13" s="19" t="s">
        <v>275</v>
      </c>
      <c r="B13" s="5"/>
      <c r="C13" s="5"/>
      <c r="D13" s="12">
        <f>SUM(D11:D12)</f>
        <v>3936.2</v>
      </c>
      <c r="E13" s="4"/>
    </row>
    <row r="14" spans="1:5">
      <c r="A14" s="6" t="s">
        <v>29</v>
      </c>
      <c r="B14" s="10"/>
      <c r="C14" s="18" t="s">
        <v>172</v>
      </c>
      <c r="D14" s="8">
        <v>17021.72</v>
      </c>
      <c r="E14" s="14" t="s">
        <v>112</v>
      </c>
    </row>
    <row r="15" spans="1:5" s="1" customFormat="1">
      <c r="A15" s="6"/>
      <c r="B15" s="10"/>
      <c r="C15" s="18" t="s">
        <v>124</v>
      </c>
      <c r="D15" s="8">
        <v>2.4</v>
      </c>
      <c r="E15" s="14" t="s">
        <v>91</v>
      </c>
    </row>
    <row r="16" spans="1:5">
      <c r="A16" s="19" t="s">
        <v>30</v>
      </c>
      <c r="B16" s="5"/>
      <c r="C16" s="20"/>
      <c r="D16" s="12">
        <f>SUM(D14:D15)</f>
        <v>17024.120000000003</v>
      </c>
      <c r="E16" s="4"/>
    </row>
    <row r="17" spans="1:5" s="25" customFormat="1">
      <c r="A17" s="6" t="s">
        <v>31</v>
      </c>
      <c r="B17" s="10"/>
      <c r="C17" s="18" t="s">
        <v>124</v>
      </c>
      <c r="D17" s="8">
        <v>1037.74</v>
      </c>
      <c r="E17" s="14" t="s">
        <v>185</v>
      </c>
    </row>
    <row r="18" spans="1:5" s="25" customFormat="1">
      <c r="A18" s="6"/>
      <c r="B18" s="10"/>
      <c r="C18" s="18"/>
      <c r="D18" s="8">
        <v>64.81</v>
      </c>
      <c r="E18" s="14" t="s">
        <v>198</v>
      </c>
    </row>
    <row r="19" spans="1:5" s="1" customFormat="1">
      <c r="A19" s="19" t="s">
        <v>32</v>
      </c>
      <c r="B19" s="5"/>
      <c r="C19" s="20"/>
      <c r="D19" s="12">
        <f>SUM(D17:D18)</f>
        <v>1102.55</v>
      </c>
      <c r="E19" s="4"/>
    </row>
    <row r="20" spans="1:5">
      <c r="A20" s="6" t="s">
        <v>33</v>
      </c>
      <c r="B20" s="14"/>
      <c r="C20" s="18" t="s">
        <v>172</v>
      </c>
      <c r="D20" s="8">
        <v>6425.94</v>
      </c>
      <c r="E20" s="14" t="s">
        <v>90</v>
      </c>
    </row>
    <row r="21" spans="1:5">
      <c r="A21" s="19" t="s">
        <v>34</v>
      </c>
      <c r="B21" s="4"/>
      <c r="C21" s="21"/>
      <c r="D21" s="12">
        <f>SUM(D20)</f>
        <v>6425.94</v>
      </c>
      <c r="E21" s="4"/>
    </row>
    <row r="22" spans="1:5">
      <c r="A22" s="6" t="s">
        <v>35</v>
      </c>
      <c r="B22" s="14"/>
      <c r="C22" s="18" t="s">
        <v>172</v>
      </c>
      <c r="D22" s="8">
        <v>294</v>
      </c>
      <c r="E22" s="14" t="s">
        <v>297</v>
      </c>
    </row>
    <row r="23" spans="1:5" s="1" customFormat="1">
      <c r="A23" s="6"/>
      <c r="B23" s="14"/>
      <c r="C23" s="18" t="s">
        <v>165</v>
      </c>
      <c r="D23" s="8">
        <v>65</v>
      </c>
      <c r="E23" s="14" t="s">
        <v>302</v>
      </c>
    </row>
    <row r="24" spans="1:5">
      <c r="A24" s="19" t="s">
        <v>36</v>
      </c>
      <c r="B24" s="4"/>
      <c r="C24" s="21"/>
      <c r="D24" s="12">
        <f>SUM(D22:D23)</f>
        <v>359</v>
      </c>
      <c r="E24" s="4"/>
    </row>
    <row r="25" spans="1:5">
      <c r="A25" s="6" t="s">
        <v>37</v>
      </c>
      <c r="B25" s="14"/>
      <c r="C25" s="18" t="s">
        <v>149</v>
      </c>
      <c r="D25" s="27">
        <v>4634.2299999999996</v>
      </c>
      <c r="E25" s="14" t="s">
        <v>75</v>
      </c>
    </row>
    <row r="26" spans="1:5">
      <c r="A26" s="6"/>
      <c r="B26" s="14"/>
      <c r="C26" s="18" t="s">
        <v>172</v>
      </c>
      <c r="D26" s="27">
        <v>7.8</v>
      </c>
      <c r="E26" s="14" t="s">
        <v>96</v>
      </c>
    </row>
    <row r="27" spans="1:5">
      <c r="A27" s="6"/>
      <c r="B27" s="14"/>
      <c r="C27" s="18"/>
      <c r="D27" s="27">
        <v>41.66</v>
      </c>
      <c r="E27" s="14" t="s">
        <v>73</v>
      </c>
    </row>
    <row r="28" spans="1:5">
      <c r="A28" s="6"/>
      <c r="B28" s="14"/>
      <c r="C28" s="18"/>
      <c r="D28" s="27">
        <v>20.83</v>
      </c>
      <c r="E28" s="14" t="s">
        <v>73</v>
      </c>
    </row>
    <row r="29" spans="1:5">
      <c r="A29" s="6"/>
      <c r="B29" s="14"/>
      <c r="C29" s="18"/>
      <c r="D29" s="27">
        <v>2672.13</v>
      </c>
      <c r="E29" s="14" t="s">
        <v>96</v>
      </c>
    </row>
    <row r="30" spans="1:5">
      <c r="A30" s="6"/>
      <c r="B30" s="14"/>
      <c r="C30" s="18" t="s">
        <v>165</v>
      </c>
      <c r="D30" s="27">
        <v>25</v>
      </c>
      <c r="E30" s="14" t="s">
        <v>73</v>
      </c>
    </row>
    <row r="31" spans="1:5" s="1" customFormat="1">
      <c r="A31" s="6"/>
      <c r="B31" s="14"/>
      <c r="C31" s="18" t="s">
        <v>124</v>
      </c>
      <c r="D31" s="27">
        <v>3264.4</v>
      </c>
      <c r="E31" s="14" t="s">
        <v>96</v>
      </c>
    </row>
    <row r="32" spans="1:5" s="1" customFormat="1">
      <c r="A32" s="6"/>
      <c r="B32" s="14"/>
      <c r="C32" s="18"/>
      <c r="D32" s="27">
        <v>3579.02</v>
      </c>
      <c r="E32" s="14" t="s">
        <v>242</v>
      </c>
    </row>
    <row r="33" spans="1:5" s="1" customFormat="1">
      <c r="A33" s="6"/>
      <c r="B33" s="14"/>
      <c r="C33" s="18"/>
      <c r="D33" s="27">
        <v>290.12</v>
      </c>
      <c r="E33" s="14" t="s">
        <v>242</v>
      </c>
    </row>
    <row r="34" spans="1:5" s="1" customFormat="1">
      <c r="A34" s="6"/>
      <c r="B34" s="14"/>
      <c r="C34" s="18"/>
      <c r="D34" s="27">
        <v>28.4</v>
      </c>
      <c r="E34" s="14" t="s">
        <v>96</v>
      </c>
    </row>
    <row r="35" spans="1:5">
      <c r="A35" s="4" t="s">
        <v>38</v>
      </c>
      <c r="B35" s="4"/>
      <c r="C35" s="11"/>
      <c r="D35" s="12">
        <f>SUM(D25:D34)</f>
        <v>14563.59</v>
      </c>
      <c r="E35" s="14"/>
    </row>
    <row r="36" spans="1:5">
      <c r="A36" s="14" t="s">
        <v>39</v>
      </c>
      <c r="B36" s="14"/>
      <c r="C36" s="18" t="s">
        <v>70</v>
      </c>
      <c r="D36" s="8">
        <v>34.97</v>
      </c>
      <c r="E36" s="14" t="s">
        <v>119</v>
      </c>
    </row>
    <row r="37" spans="1:5">
      <c r="A37" s="14"/>
      <c r="B37" s="14"/>
      <c r="C37" s="18" t="s">
        <v>172</v>
      </c>
      <c r="D37" s="8">
        <v>210</v>
      </c>
      <c r="E37" s="14" t="s">
        <v>300</v>
      </c>
    </row>
    <row r="38" spans="1:5">
      <c r="A38" s="4" t="s">
        <v>40</v>
      </c>
      <c r="B38" s="4"/>
      <c r="C38" s="11"/>
      <c r="D38" s="12">
        <f>SUM(D36:D37)</f>
        <v>244.97</v>
      </c>
      <c r="E38" s="4"/>
    </row>
    <row r="39" spans="1:5">
      <c r="A39" s="14" t="s">
        <v>41</v>
      </c>
      <c r="B39" s="14"/>
      <c r="C39" s="18" t="s">
        <v>277</v>
      </c>
      <c r="D39" s="8">
        <v>11.97</v>
      </c>
      <c r="E39" s="14" t="s">
        <v>107</v>
      </c>
    </row>
    <row r="40" spans="1:5" s="1" customFormat="1">
      <c r="A40" s="14"/>
      <c r="B40" s="14"/>
      <c r="C40" s="18"/>
      <c r="D40" s="8">
        <v>2201.81</v>
      </c>
      <c r="E40" s="14" t="s">
        <v>104</v>
      </c>
    </row>
    <row r="41" spans="1:5">
      <c r="A41" s="14"/>
      <c r="B41" s="14"/>
      <c r="C41" s="18" t="s">
        <v>149</v>
      </c>
      <c r="D41" s="8">
        <v>200.69</v>
      </c>
      <c r="E41" s="14" t="s">
        <v>84</v>
      </c>
    </row>
    <row r="42" spans="1:5">
      <c r="A42" s="14"/>
      <c r="B42" s="14"/>
      <c r="C42" s="18"/>
      <c r="D42" s="8">
        <v>409.46</v>
      </c>
      <c r="E42" s="14" t="s">
        <v>295</v>
      </c>
    </row>
    <row r="43" spans="1:5">
      <c r="A43" s="14"/>
      <c r="B43" s="14"/>
      <c r="C43" s="18"/>
      <c r="D43" s="8">
        <v>12313.64</v>
      </c>
      <c r="E43" s="14" t="s">
        <v>92</v>
      </c>
    </row>
    <row r="44" spans="1:5">
      <c r="A44" s="14"/>
      <c r="B44" s="14"/>
      <c r="C44" s="18"/>
      <c r="D44" s="8">
        <v>4700.5</v>
      </c>
      <c r="E44" s="14" t="s">
        <v>86</v>
      </c>
    </row>
    <row r="45" spans="1:5">
      <c r="A45" s="14"/>
      <c r="B45" s="14"/>
      <c r="C45" s="18" t="s">
        <v>172</v>
      </c>
      <c r="D45" s="8">
        <v>94.15</v>
      </c>
      <c r="E45" s="14" t="s">
        <v>298</v>
      </c>
    </row>
    <row r="46" spans="1:5">
      <c r="A46" s="14"/>
      <c r="B46" s="14"/>
      <c r="C46" s="18"/>
      <c r="D46" s="8">
        <v>17.29</v>
      </c>
      <c r="E46" s="14" t="s">
        <v>107</v>
      </c>
    </row>
    <row r="47" spans="1:5">
      <c r="A47" s="14"/>
      <c r="B47" s="14"/>
      <c r="C47" s="18"/>
      <c r="D47" s="8">
        <v>12704.92</v>
      </c>
      <c r="E47" s="14" t="s">
        <v>203</v>
      </c>
    </row>
    <row r="48" spans="1:5">
      <c r="A48" s="14"/>
      <c r="B48" s="14"/>
      <c r="C48" s="18"/>
      <c r="D48" s="8">
        <v>1071</v>
      </c>
      <c r="E48" s="14" t="s">
        <v>299</v>
      </c>
    </row>
    <row r="49" spans="1:5">
      <c r="A49" s="14"/>
      <c r="B49" s="14"/>
      <c r="C49" s="18"/>
      <c r="D49" s="8">
        <v>4.6500000000000004</v>
      </c>
      <c r="E49" s="14" t="s">
        <v>303</v>
      </c>
    </row>
    <row r="50" spans="1:5">
      <c r="A50" s="14"/>
      <c r="B50" s="14"/>
      <c r="C50" s="18"/>
      <c r="D50" s="8">
        <v>6</v>
      </c>
      <c r="E50" s="14" t="s">
        <v>303</v>
      </c>
    </row>
    <row r="51" spans="1:5">
      <c r="A51" s="14"/>
      <c r="B51" s="14"/>
      <c r="C51" s="18"/>
      <c r="D51" s="8">
        <v>146.44999999999999</v>
      </c>
      <c r="E51" s="14" t="s">
        <v>303</v>
      </c>
    </row>
    <row r="52" spans="1:5">
      <c r="A52" s="14"/>
      <c r="B52" s="14"/>
      <c r="C52" s="18"/>
      <c r="D52" s="8">
        <v>3.03</v>
      </c>
      <c r="E52" s="14" t="s">
        <v>303</v>
      </c>
    </row>
    <row r="53" spans="1:5">
      <c r="A53" s="14"/>
      <c r="B53" s="14"/>
      <c r="C53" s="18"/>
      <c r="D53" s="8">
        <v>124.21</v>
      </c>
      <c r="E53" s="14" t="s">
        <v>303</v>
      </c>
    </row>
    <row r="54" spans="1:5" s="1" customFormat="1">
      <c r="A54" s="14"/>
      <c r="B54" s="14"/>
      <c r="C54" s="18" t="s">
        <v>122</v>
      </c>
      <c r="D54" s="8">
        <v>51.53</v>
      </c>
      <c r="E54" s="14" t="s">
        <v>144</v>
      </c>
    </row>
    <row r="55" spans="1:5" s="1" customFormat="1">
      <c r="A55" s="14"/>
      <c r="B55" s="14"/>
      <c r="C55" s="18"/>
      <c r="D55" s="8">
        <v>283.26</v>
      </c>
      <c r="E55" s="14" t="s">
        <v>144</v>
      </c>
    </row>
    <row r="56" spans="1:5" s="1" customFormat="1">
      <c r="A56" s="14"/>
      <c r="B56" s="14"/>
      <c r="C56" s="18"/>
      <c r="D56" s="8">
        <v>42.66</v>
      </c>
      <c r="E56" s="14" t="s">
        <v>303</v>
      </c>
    </row>
    <row r="57" spans="1:5" s="1" customFormat="1">
      <c r="A57" s="14"/>
      <c r="B57" s="14"/>
      <c r="C57" s="18"/>
      <c r="D57" s="8">
        <v>2.48</v>
      </c>
      <c r="E57" s="14" t="s">
        <v>303</v>
      </c>
    </row>
    <row r="58" spans="1:5" s="1" customFormat="1">
      <c r="A58" s="14"/>
      <c r="B58" s="14"/>
      <c r="C58" s="18" t="s">
        <v>124</v>
      </c>
      <c r="D58" s="8">
        <v>45</v>
      </c>
      <c r="E58" s="14" t="s">
        <v>128</v>
      </c>
    </row>
    <row r="59" spans="1:5" s="1" customFormat="1">
      <c r="A59" s="14"/>
      <c r="B59" s="14"/>
      <c r="C59" s="18"/>
      <c r="D59" s="8">
        <v>2</v>
      </c>
      <c r="E59" s="14" t="s">
        <v>128</v>
      </c>
    </row>
    <row r="60" spans="1:5" s="1" customFormat="1">
      <c r="A60" s="14"/>
      <c r="B60" s="14"/>
      <c r="C60" s="18"/>
      <c r="D60" s="8">
        <v>703.76</v>
      </c>
      <c r="E60" s="14" t="s">
        <v>106</v>
      </c>
    </row>
    <row r="61" spans="1:5" s="1" customFormat="1">
      <c r="A61" s="14"/>
      <c r="B61" s="14"/>
      <c r="C61" s="18"/>
      <c r="D61" s="8">
        <v>69.98</v>
      </c>
      <c r="E61" s="14" t="s">
        <v>106</v>
      </c>
    </row>
    <row r="62" spans="1:5" s="1" customFormat="1">
      <c r="A62" s="14"/>
      <c r="B62" s="14"/>
      <c r="C62" s="18"/>
      <c r="D62" s="8">
        <v>28</v>
      </c>
      <c r="E62" s="14" t="s">
        <v>111</v>
      </c>
    </row>
    <row r="63" spans="1:5" s="1" customFormat="1">
      <c r="A63" s="14"/>
      <c r="B63" s="14"/>
      <c r="C63" s="18"/>
      <c r="D63" s="8">
        <v>12</v>
      </c>
      <c r="E63" s="14" t="s">
        <v>111</v>
      </c>
    </row>
    <row r="64" spans="1:5" s="1" customFormat="1">
      <c r="A64" s="14"/>
      <c r="B64" s="14"/>
      <c r="C64" s="18"/>
      <c r="D64" s="8">
        <v>998</v>
      </c>
      <c r="E64" s="14" t="s">
        <v>111</v>
      </c>
    </row>
    <row r="65" spans="1:5">
      <c r="A65" s="4" t="s">
        <v>42</v>
      </c>
      <c r="B65" s="4"/>
      <c r="C65" s="11"/>
      <c r="D65" s="12">
        <f>SUM(D39:D64)</f>
        <v>36248.44000000001</v>
      </c>
      <c r="E65" s="15"/>
    </row>
    <row r="66" spans="1:5">
      <c r="A66" s="9">
        <v>20.02</v>
      </c>
      <c r="B66" s="14"/>
      <c r="C66" s="18" t="s">
        <v>149</v>
      </c>
      <c r="D66" s="8">
        <v>5165</v>
      </c>
      <c r="E66" s="14" t="s">
        <v>196</v>
      </c>
    </row>
    <row r="67" spans="1:5">
      <c r="A67" s="4" t="s">
        <v>205</v>
      </c>
      <c r="B67" s="4"/>
      <c r="C67" s="11"/>
      <c r="D67" s="12">
        <f>SUM(D66)</f>
        <v>5165</v>
      </c>
      <c r="E67" s="15"/>
    </row>
    <row r="68" spans="1:5">
      <c r="A68" s="14" t="s">
        <v>190</v>
      </c>
      <c r="B68" s="14"/>
      <c r="C68" s="18" t="s">
        <v>188</v>
      </c>
      <c r="D68" s="8">
        <v>1428</v>
      </c>
      <c r="E68" s="14" t="s">
        <v>289</v>
      </c>
    </row>
    <row r="69" spans="1:5">
      <c r="A69" s="4" t="s">
        <v>191</v>
      </c>
      <c r="B69" s="4"/>
      <c r="C69" s="11"/>
      <c r="D69" s="12">
        <f>SUM(D68)</f>
        <v>1428</v>
      </c>
      <c r="E69" s="15"/>
    </row>
    <row r="70" spans="1:5">
      <c r="A70" s="14" t="s">
        <v>61</v>
      </c>
      <c r="B70" s="14"/>
      <c r="C70" s="18" t="s">
        <v>149</v>
      </c>
      <c r="D70" s="8">
        <v>134.15</v>
      </c>
      <c r="E70" s="14" t="s">
        <v>77</v>
      </c>
    </row>
    <row r="71" spans="1:5">
      <c r="A71" s="14"/>
      <c r="B71" s="14"/>
      <c r="C71" s="18"/>
      <c r="D71" s="8">
        <v>543.09</v>
      </c>
      <c r="E71" s="14" t="s">
        <v>77</v>
      </c>
    </row>
    <row r="72" spans="1:5">
      <c r="A72" s="14"/>
      <c r="B72" s="14"/>
      <c r="C72" s="18"/>
      <c r="D72" s="8">
        <v>370.52</v>
      </c>
      <c r="E72" s="14" t="s">
        <v>77</v>
      </c>
    </row>
    <row r="73" spans="1:5">
      <c r="A73" s="14"/>
      <c r="B73" s="14"/>
      <c r="C73" s="18"/>
      <c r="D73" s="8">
        <v>362.41</v>
      </c>
      <c r="E73" s="14" t="s">
        <v>77</v>
      </c>
    </row>
    <row r="74" spans="1:5">
      <c r="A74" s="14"/>
      <c r="B74" s="14"/>
      <c r="C74" s="18" t="s">
        <v>234</v>
      </c>
      <c r="D74" s="8">
        <v>365.17</v>
      </c>
      <c r="E74" s="14" t="s">
        <v>77</v>
      </c>
    </row>
    <row r="75" spans="1:5">
      <c r="A75" s="14"/>
      <c r="B75" s="14"/>
      <c r="C75" s="18" t="s">
        <v>172</v>
      </c>
      <c r="D75" s="8">
        <v>120</v>
      </c>
      <c r="E75" s="14" t="s">
        <v>282</v>
      </c>
    </row>
    <row r="76" spans="1:5">
      <c r="A76" s="14"/>
      <c r="B76" s="14"/>
      <c r="C76" s="18"/>
      <c r="D76" s="8">
        <v>22</v>
      </c>
      <c r="E76" s="14" t="s">
        <v>77</v>
      </c>
    </row>
    <row r="77" spans="1:5">
      <c r="A77" s="14"/>
      <c r="B77" s="14"/>
      <c r="C77" s="18"/>
      <c r="D77" s="8">
        <v>133.02000000000001</v>
      </c>
      <c r="E77" s="14" t="s">
        <v>77</v>
      </c>
    </row>
    <row r="78" spans="1:5">
      <c r="A78" s="14"/>
      <c r="B78" s="14"/>
      <c r="C78" s="18"/>
      <c r="D78" s="8">
        <v>514.57000000000005</v>
      </c>
      <c r="E78" s="14" t="s">
        <v>77</v>
      </c>
    </row>
    <row r="79" spans="1:5" s="1" customFormat="1">
      <c r="A79" s="14"/>
      <c r="B79" s="14"/>
      <c r="C79" s="18"/>
      <c r="D79" s="8">
        <v>223.13</v>
      </c>
      <c r="E79" s="14" t="s">
        <v>77</v>
      </c>
    </row>
    <row r="80" spans="1:5" s="1" customFormat="1">
      <c r="A80" s="14"/>
      <c r="B80" s="14"/>
      <c r="C80" s="18" t="s">
        <v>124</v>
      </c>
      <c r="D80" s="8">
        <v>176.48</v>
      </c>
      <c r="E80" s="14" t="s">
        <v>77</v>
      </c>
    </row>
    <row r="81" spans="1:5" s="1" customFormat="1">
      <c r="A81" s="14"/>
      <c r="B81" s="14"/>
      <c r="C81" s="18"/>
      <c r="D81" s="8">
        <v>191.74</v>
      </c>
      <c r="E81" s="14" t="s">
        <v>77</v>
      </c>
    </row>
    <row r="82" spans="1:5">
      <c r="A82" s="4" t="s">
        <v>43</v>
      </c>
      <c r="B82" s="4"/>
      <c r="C82" s="11"/>
      <c r="D82" s="12">
        <f>SUM(D70:D81)</f>
        <v>3156.2800000000007</v>
      </c>
      <c r="E82" s="4"/>
    </row>
    <row r="83" spans="1:5" s="25" customFormat="1">
      <c r="A83" s="9">
        <v>20.12</v>
      </c>
      <c r="B83" s="14"/>
      <c r="C83" s="18" t="s">
        <v>277</v>
      </c>
      <c r="D83" s="8">
        <v>1400</v>
      </c>
      <c r="E83" s="14" t="s">
        <v>291</v>
      </c>
    </row>
    <row r="84" spans="1:5" s="25" customFormat="1">
      <c r="A84" s="9"/>
      <c r="B84" s="14"/>
      <c r="C84" s="18"/>
      <c r="D84" s="8">
        <v>1400</v>
      </c>
      <c r="E84" s="14" t="s">
        <v>291</v>
      </c>
    </row>
    <row r="85" spans="1:5" s="1" customFormat="1">
      <c r="A85" s="4" t="s">
        <v>78</v>
      </c>
      <c r="B85" s="4"/>
      <c r="C85" s="11"/>
      <c r="D85" s="12">
        <f>SUM(D83:D84)</f>
        <v>2800</v>
      </c>
      <c r="E85" s="4"/>
    </row>
    <row r="86" spans="1:5">
      <c r="A86" s="14" t="s">
        <v>44</v>
      </c>
      <c r="B86" s="14"/>
      <c r="C86" s="18"/>
      <c r="D86" s="8">
        <v>119</v>
      </c>
      <c r="E86" s="14" t="s">
        <v>132</v>
      </c>
    </row>
    <row r="87" spans="1:5">
      <c r="A87" s="4" t="s">
        <v>45</v>
      </c>
      <c r="B87" s="4"/>
      <c r="C87" s="11"/>
      <c r="D87" s="12">
        <v>277.01</v>
      </c>
      <c r="E87" s="4"/>
    </row>
    <row r="88" spans="1:5" s="25" customFormat="1">
      <c r="A88" s="9">
        <v>20.25</v>
      </c>
      <c r="B88" s="14"/>
      <c r="C88" s="18" t="s">
        <v>102</v>
      </c>
      <c r="D88" s="8">
        <v>100</v>
      </c>
      <c r="E88" s="14" t="s">
        <v>55</v>
      </c>
    </row>
    <row r="89" spans="1:5" s="25" customFormat="1">
      <c r="A89" s="9"/>
      <c r="B89" s="14"/>
      <c r="C89" s="18" t="s">
        <v>124</v>
      </c>
      <c r="D89" s="8">
        <v>50</v>
      </c>
      <c r="E89" s="14" t="s">
        <v>55</v>
      </c>
    </row>
    <row r="90" spans="1:5" s="1" customFormat="1">
      <c r="A90" s="4" t="s">
        <v>46</v>
      </c>
      <c r="B90" s="4"/>
      <c r="C90" s="11"/>
      <c r="D90" s="12">
        <f>SUM(D88:D89)</f>
        <v>150</v>
      </c>
      <c r="E90" s="4"/>
    </row>
    <row r="91" spans="1:5">
      <c r="A91" s="14" t="s">
        <v>47</v>
      </c>
      <c r="B91" s="14"/>
      <c r="C91" s="18" t="s">
        <v>172</v>
      </c>
      <c r="D91" s="8">
        <v>112.35</v>
      </c>
      <c r="E91" s="14" t="s">
        <v>110</v>
      </c>
    </row>
    <row r="92" spans="1:5" s="1" customFormat="1">
      <c r="A92" s="14"/>
      <c r="B92" s="14"/>
      <c r="C92" s="18" t="s">
        <v>169</v>
      </c>
      <c r="D92" s="8">
        <v>266.38</v>
      </c>
      <c r="E92" s="14" t="s">
        <v>113</v>
      </c>
    </row>
    <row r="93" spans="1:5" s="1" customFormat="1">
      <c r="A93" s="14"/>
      <c r="B93" s="14"/>
      <c r="C93" s="18" t="s">
        <v>122</v>
      </c>
      <c r="D93" s="8">
        <v>87.91</v>
      </c>
      <c r="E93" s="14" t="s">
        <v>241</v>
      </c>
    </row>
    <row r="94" spans="1:5">
      <c r="A94" s="4" t="s">
        <v>48</v>
      </c>
      <c r="B94" s="4"/>
      <c r="C94" s="11"/>
      <c r="D94" s="12">
        <f>SUM(D91:D93)</f>
        <v>466.64</v>
      </c>
      <c r="E94" s="4"/>
    </row>
    <row r="95" spans="1:5">
      <c r="A95" s="14" t="s">
        <v>49</v>
      </c>
      <c r="B95" s="14"/>
      <c r="C95" s="18" t="s">
        <v>70</v>
      </c>
      <c r="D95" s="8">
        <v>47.6</v>
      </c>
      <c r="E95" s="14" t="s">
        <v>294</v>
      </c>
    </row>
    <row r="96" spans="1:5">
      <c r="A96" s="14"/>
      <c r="B96" s="14"/>
      <c r="C96" s="18" t="s">
        <v>149</v>
      </c>
      <c r="D96" s="8">
        <v>797.3</v>
      </c>
      <c r="E96" s="14" t="s">
        <v>296</v>
      </c>
    </row>
    <row r="97" spans="1:5">
      <c r="A97" s="14"/>
      <c r="B97" s="14"/>
      <c r="C97" s="18" t="s">
        <v>97</v>
      </c>
      <c r="D97" s="8">
        <v>20</v>
      </c>
      <c r="E97" s="14" t="s">
        <v>307</v>
      </c>
    </row>
    <row r="98" spans="1:5" s="1" customFormat="1">
      <c r="A98" s="14"/>
      <c r="B98" s="14"/>
      <c r="C98" s="18" t="s">
        <v>122</v>
      </c>
      <c r="D98" s="8">
        <v>2621.54</v>
      </c>
      <c r="E98" s="14" t="s">
        <v>308</v>
      </c>
    </row>
    <row r="99" spans="1:5" s="1" customFormat="1">
      <c r="A99" s="14"/>
      <c r="B99" s="14"/>
      <c r="C99" s="18"/>
      <c r="D99" s="8">
        <v>19371.89</v>
      </c>
      <c r="E99" s="14" t="s">
        <v>308</v>
      </c>
    </row>
    <row r="100" spans="1:5">
      <c r="A100" s="4" t="s">
        <v>50</v>
      </c>
      <c r="B100" s="4"/>
      <c r="C100" s="11"/>
      <c r="D100" s="12">
        <f>SUM(D95:D99)</f>
        <v>22858.329999999998</v>
      </c>
      <c r="E100" s="4"/>
    </row>
    <row r="101" spans="1:5">
      <c r="A101" s="9">
        <v>59.17</v>
      </c>
      <c r="B101" s="14"/>
      <c r="C101" s="18" t="s">
        <v>277</v>
      </c>
      <c r="D101" s="8">
        <v>5883.76</v>
      </c>
      <c r="E101" s="14" t="s">
        <v>69</v>
      </c>
    </row>
    <row r="102" spans="1:5">
      <c r="A102" s="9"/>
      <c r="B102" s="14"/>
      <c r="C102" s="18"/>
      <c r="D102" s="8">
        <v>2929.29</v>
      </c>
      <c r="E102" s="14" t="s">
        <v>69</v>
      </c>
    </row>
    <row r="103" spans="1:5">
      <c r="A103" s="9"/>
      <c r="B103" s="14"/>
      <c r="C103" s="18"/>
      <c r="D103" s="8">
        <v>3566.57</v>
      </c>
      <c r="E103" s="14" t="s">
        <v>69</v>
      </c>
    </row>
    <row r="104" spans="1:5">
      <c r="A104" s="9"/>
      <c r="B104" s="14"/>
      <c r="C104" s="18"/>
      <c r="D104" s="8">
        <v>3100</v>
      </c>
      <c r="E104" s="14" t="s">
        <v>69</v>
      </c>
    </row>
    <row r="105" spans="1:5">
      <c r="A105" s="9"/>
      <c r="B105" s="14"/>
      <c r="C105" s="18"/>
      <c r="D105" s="8">
        <v>2811.9</v>
      </c>
      <c r="E105" s="14" t="s">
        <v>69</v>
      </c>
    </row>
    <row r="106" spans="1:5">
      <c r="A106" s="9"/>
      <c r="B106" s="14"/>
      <c r="C106" s="18"/>
      <c r="D106" s="8">
        <v>5425.79</v>
      </c>
      <c r="E106" s="14" t="s">
        <v>69</v>
      </c>
    </row>
    <row r="107" spans="1:5">
      <c r="A107" s="9"/>
      <c r="B107" s="14"/>
      <c r="C107" s="18"/>
      <c r="D107" s="8">
        <v>15500</v>
      </c>
      <c r="E107" s="14" t="s">
        <v>69</v>
      </c>
    </row>
    <row r="108" spans="1:5">
      <c r="A108" s="9"/>
      <c r="B108" s="14"/>
      <c r="C108" s="18"/>
      <c r="D108" s="8">
        <v>2707.01</v>
      </c>
      <c r="E108" s="14" t="s">
        <v>69</v>
      </c>
    </row>
    <row r="109" spans="1:5" s="1" customFormat="1">
      <c r="A109" s="9"/>
      <c r="B109" s="14"/>
      <c r="C109" s="18"/>
      <c r="D109" s="8">
        <v>1046208.92</v>
      </c>
      <c r="E109" s="14" t="s">
        <v>69</v>
      </c>
    </row>
    <row r="110" spans="1:5">
      <c r="A110" s="22" t="s">
        <v>51</v>
      </c>
      <c r="B110" s="4"/>
      <c r="C110" s="11"/>
      <c r="D110" s="12">
        <f>SUM(D101:D109)</f>
        <v>1088133.24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3761982.46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3761982.46</v>
      </c>
      <c r="E114" s="14"/>
    </row>
    <row r="115" spans="1:5">
      <c r="A115" s="26" t="s">
        <v>63</v>
      </c>
      <c r="B115" s="14"/>
      <c r="C115" s="18" t="s">
        <v>277</v>
      </c>
      <c r="D115" s="8">
        <v>445.06</v>
      </c>
      <c r="E115" s="14" t="s">
        <v>290</v>
      </c>
    </row>
    <row r="116" spans="1:5">
      <c r="A116" s="26"/>
      <c r="B116" s="14"/>
      <c r="C116" s="18"/>
      <c r="D116" s="8">
        <v>103.76</v>
      </c>
      <c r="E116" s="14" t="s">
        <v>292</v>
      </c>
    </row>
    <row r="117" spans="1:5">
      <c r="A117" s="26"/>
      <c r="B117" s="14"/>
      <c r="C117" s="18"/>
      <c r="D117" s="8">
        <v>113.05</v>
      </c>
      <c r="E117" s="14" t="s">
        <v>293</v>
      </c>
    </row>
    <row r="118" spans="1:5">
      <c r="A118" s="26"/>
      <c r="B118" s="14"/>
      <c r="C118" s="18" t="s">
        <v>149</v>
      </c>
      <c r="D118" s="8">
        <v>6750</v>
      </c>
      <c r="E118" s="14" t="s">
        <v>311</v>
      </c>
    </row>
    <row r="119" spans="1:5">
      <c r="A119" s="26"/>
      <c r="B119" s="14"/>
      <c r="C119" s="18" t="s">
        <v>102</v>
      </c>
      <c r="D119" s="8">
        <v>107</v>
      </c>
      <c r="E119" s="14" t="s">
        <v>304</v>
      </c>
    </row>
    <row r="120" spans="1:5" s="1" customFormat="1">
      <c r="A120" s="26"/>
      <c r="B120" s="14"/>
      <c r="C120" s="18"/>
      <c r="D120" s="8">
        <v>1071</v>
      </c>
      <c r="E120" s="14" t="s">
        <v>306</v>
      </c>
    </row>
    <row r="121" spans="1:5" s="1" customFormat="1">
      <c r="A121" s="26"/>
      <c r="B121" s="14"/>
      <c r="C121" s="18"/>
      <c r="D121" s="8">
        <v>225</v>
      </c>
      <c r="E121" s="14" t="s">
        <v>305</v>
      </c>
    </row>
    <row r="122" spans="1:5" s="1" customFormat="1">
      <c r="A122" s="26"/>
      <c r="B122" s="14"/>
      <c r="C122" s="18" t="s">
        <v>124</v>
      </c>
      <c r="D122" s="8">
        <v>1350</v>
      </c>
      <c r="E122" s="14" t="s">
        <v>310</v>
      </c>
    </row>
    <row r="123" spans="1:5">
      <c r="A123" s="26"/>
      <c r="B123" s="14"/>
      <c r="C123" s="18"/>
      <c r="D123" s="8">
        <v>6803764.5300000003</v>
      </c>
      <c r="E123" s="14" t="s">
        <v>133</v>
      </c>
    </row>
    <row r="124" spans="1:5">
      <c r="A124" s="24" t="s">
        <v>56</v>
      </c>
      <c r="B124" s="4"/>
      <c r="C124" s="11"/>
      <c r="D124" s="12">
        <f>SUM(D115:D123)</f>
        <v>6813929.4000000004</v>
      </c>
      <c r="E124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9"/>
  <sheetViews>
    <sheetView tabSelected="1" topLeftCell="A7" workbookViewId="0">
      <selection activeCell="D13" sqref="D13"/>
    </sheetView>
  </sheetViews>
  <sheetFormatPr defaultRowHeight="15"/>
  <cols>
    <col min="1" max="1" width="23.5703125" customWidth="1"/>
    <col min="2" max="2" width="11.85546875" customWidth="1"/>
    <col min="4" max="4" width="14.140625" customWidth="1"/>
    <col min="5" max="5" width="47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318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319</v>
      </c>
      <c r="C11" s="18" t="s">
        <v>277</v>
      </c>
      <c r="D11" s="8">
        <v>400</v>
      </c>
      <c r="E11" s="9" t="s">
        <v>66</v>
      </c>
    </row>
    <row r="12" spans="1:5" s="1" customFormat="1">
      <c r="A12" s="6"/>
      <c r="B12" s="10"/>
      <c r="C12" s="18" t="s">
        <v>79</v>
      </c>
      <c r="D12" s="8">
        <v>392763</v>
      </c>
      <c r="E12" s="9" t="s">
        <v>57</v>
      </c>
    </row>
    <row r="13" spans="1:5">
      <c r="A13" s="6"/>
      <c r="B13" s="10"/>
      <c r="C13" s="18" t="s">
        <v>149</v>
      </c>
      <c r="D13" s="8">
        <v>19132</v>
      </c>
      <c r="E13" s="9" t="s">
        <v>57</v>
      </c>
    </row>
    <row r="14" spans="1:5">
      <c r="A14" s="6"/>
      <c r="B14" s="10"/>
      <c r="C14" s="18"/>
      <c r="D14" s="8">
        <v>354947</v>
      </c>
      <c r="E14" s="9" t="s">
        <v>59</v>
      </c>
    </row>
    <row r="15" spans="1:5">
      <c r="A15" s="6"/>
      <c r="B15" s="10"/>
      <c r="C15" s="7" t="s">
        <v>82</v>
      </c>
      <c r="D15" s="8">
        <v>841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4185</v>
      </c>
      <c r="E17" s="9" t="s">
        <v>11</v>
      </c>
    </row>
    <row r="18" spans="1:5">
      <c r="A18" s="4" t="s">
        <v>12</v>
      </c>
      <c r="B18" s="4"/>
      <c r="C18" s="11"/>
      <c r="D18" s="12">
        <f>SUM(D11:D17)</f>
        <v>772328</v>
      </c>
      <c r="E18" s="13"/>
    </row>
    <row r="19" spans="1:5">
      <c r="A19" s="14" t="s">
        <v>13</v>
      </c>
      <c r="B19" s="14"/>
      <c r="C19" s="7"/>
      <c r="D19" s="8">
        <v>40938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40938</v>
      </c>
      <c r="E20" s="4"/>
    </row>
    <row r="21" spans="1:5">
      <c r="A21" s="14" t="s">
        <v>16</v>
      </c>
      <c r="B21" s="14"/>
      <c r="C21" s="18" t="s">
        <v>149</v>
      </c>
      <c r="D21" s="8">
        <v>6639</v>
      </c>
      <c r="E21" s="14" t="s">
        <v>17</v>
      </c>
    </row>
    <row r="22" spans="1:5">
      <c r="A22" s="14"/>
      <c r="B22" s="14"/>
      <c r="C22" s="18" t="s">
        <v>97</v>
      </c>
      <c r="D22" s="8">
        <v>8593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15232</v>
      </c>
      <c r="E23" s="15"/>
    </row>
    <row r="24" spans="1:5">
      <c r="A24" s="14" t="s">
        <v>19</v>
      </c>
      <c r="B24" s="14"/>
      <c r="C24" s="18" t="s">
        <v>79</v>
      </c>
      <c r="D24" s="8">
        <v>500</v>
      </c>
      <c r="E24" s="14" t="s">
        <v>20</v>
      </c>
    </row>
    <row r="25" spans="1:5">
      <c r="A25" s="14"/>
      <c r="B25" s="14"/>
      <c r="C25" s="18"/>
      <c r="D25" s="8">
        <v>270</v>
      </c>
      <c r="E25" s="14" t="s">
        <v>20</v>
      </c>
    </row>
    <row r="26" spans="1:5" s="1" customFormat="1">
      <c r="A26" s="14"/>
      <c r="B26" s="14"/>
      <c r="C26" s="18" t="s">
        <v>164</v>
      </c>
      <c r="D26" s="8">
        <v>270</v>
      </c>
      <c r="E26" s="14" t="s">
        <v>20</v>
      </c>
    </row>
    <row r="27" spans="1:5" s="1" customFormat="1">
      <c r="A27" s="14"/>
      <c r="B27" s="14"/>
      <c r="C27" s="18"/>
      <c r="D27" s="8">
        <v>270</v>
      </c>
      <c r="E27" s="14" t="s">
        <v>20</v>
      </c>
    </row>
    <row r="28" spans="1:5" s="1" customFormat="1">
      <c r="A28" s="14"/>
      <c r="B28" s="14"/>
      <c r="C28" s="18"/>
      <c r="D28" s="8">
        <v>500</v>
      </c>
      <c r="E28" s="14" t="s">
        <v>20</v>
      </c>
    </row>
    <row r="29" spans="1:5" s="1" customFormat="1">
      <c r="A29" s="14"/>
      <c r="B29" s="14"/>
      <c r="C29" s="18" t="s">
        <v>82</v>
      </c>
      <c r="D29" s="8">
        <v>270</v>
      </c>
      <c r="E29" s="14" t="s">
        <v>20</v>
      </c>
    </row>
    <row r="30" spans="1:5" s="1" customFormat="1">
      <c r="A30" s="14"/>
      <c r="B30" s="14"/>
      <c r="C30" s="18" t="s">
        <v>97</v>
      </c>
      <c r="D30" s="8">
        <v>270</v>
      </c>
      <c r="E30" s="14" t="s">
        <v>20</v>
      </c>
    </row>
    <row r="31" spans="1:5" s="1" customFormat="1">
      <c r="A31" s="14"/>
      <c r="B31" s="14"/>
      <c r="C31" s="18" t="s">
        <v>239</v>
      </c>
      <c r="D31" s="8">
        <v>520</v>
      </c>
      <c r="E31" s="14" t="s">
        <v>20</v>
      </c>
    </row>
    <row r="32" spans="1:5" s="1" customFormat="1">
      <c r="A32" s="14"/>
      <c r="B32" s="14"/>
      <c r="C32" s="18"/>
      <c r="D32" s="8">
        <v>520</v>
      </c>
      <c r="E32" s="14" t="s">
        <v>20</v>
      </c>
    </row>
    <row r="33" spans="1:5" s="1" customFormat="1">
      <c r="A33" s="14"/>
      <c r="B33" s="14"/>
      <c r="C33" s="18"/>
      <c r="D33" s="8">
        <v>520</v>
      </c>
      <c r="E33" s="14" t="s">
        <v>20</v>
      </c>
    </row>
    <row r="34" spans="1:5">
      <c r="A34" s="4" t="s">
        <v>21</v>
      </c>
      <c r="B34" s="4"/>
      <c r="C34" s="11"/>
      <c r="D34" s="12">
        <f>SUM(D24:D33)</f>
        <v>3910</v>
      </c>
      <c r="E34" s="15"/>
    </row>
    <row r="35" spans="1:5">
      <c r="A35" s="14" t="s">
        <v>22</v>
      </c>
      <c r="B35" s="14"/>
      <c r="C35" s="18"/>
      <c r="D35" s="8">
        <v>33112</v>
      </c>
      <c r="E35" s="14" t="s">
        <v>23</v>
      </c>
    </row>
    <row r="36" spans="1:5">
      <c r="A36" s="4" t="s">
        <v>24</v>
      </c>
      <c r="B36" s="4"/>
      <c r="C36" s="11"/>
      <c r="D36" s="12">
        <f>SUM(D35)</f>
        <v>33112</v>
      </c>
      <c r="E36" s="4"/>
    </row>
    <row r="37" spans="1:5">
      <c r="A37" s="14" t="s">
        <v>25</v>
      </c>
      <c r="B37" s="14"/>
      <c r="C37" s="7" t="s">
        <v>149</v>
      </c>
      <c r="D37" s="16">
        <v>19463</v>
      </c>
      <c r="E37" s="17" t="s">
        <v>26</v>
      </c>
    </row>
    <row r="38" spans="1:5">
      <c r="A38" s="14"/>
      <c r="B38" s="14"/>
      <c r="C38" s="7"/>
      <c r="D38" s="16">
        <v>15792</v>
      </c>
      <c r="E38" s="17" t="s">
        <v>317</v>
      </c>
    </row>
    <row r="39" spans="1:5">
      <c r="A39" s="4" t="s">
        <v>27</v>
      </c>
      <c r="B39" s="4"/>
      <c r="C39" s="11"/>
      <c r="D39" s="12">
        <f>SUM(D37:D38)</f>
        <v>35255</v>
      </c>
      <c r="E39" s="1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17"/>
  <sheetViews>
    <sheetView topLeftCell="A88" workbookViewId="0">
      <selection activeCell="D118" sqref="D118"/>
    </sheetView>
  </sheetViews>
  <sheetFormatPr defaultRowHeight="15"/>
  <cols>
    <col min="1" max="1" width="23.42578125" customWidth="1"/>
    <col min="2" max="2" width="11.5703125" customWidth="1"/>
    <col min="4" max="4" width="14.5703125" customWidth="1"/>
    <col min="5" max="5" width="70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318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247</v>
      </c>
      <c r="B11" s="10" t="s">
        <v>319</v>
      </c>
      <c r="C11" s="28">
        <v>29</v>
      </c>
      <c r="D11" s="8">
        <v>52</v>
      </c>
      <c r="E11" s="14" t="s">
        <v>333</v>
      </c>
    </row>
    <row r="12" spans="1:5">
      <c r="A12" s="19" t="s">
        <v>248</v>
      </c>
      <c r="B12" s="5"/>
      <c r="C12" s="5"/>
      <c r="D12" s="12">
        <f>SUM(D11)</f>
        <v>52</v>
      </c>
      <c r="E12" s="4"/>
    </row>
    <row r="13" spans="1:5">
      <c r="A13" s="6" t="s">
        <v>29</v>
      </c>
      <c r="B13" s="10"/>
      <c r="C13" s="18" t="s">
        <v>239</v>
      </c>
      <c r="D13" s="8">
        <v>31701.54</v>
      </c>
      <c r="E13" s="14" t="s">
        <v>112</v>
      </c>
    </row>
    <row r="14" spans="1:5">
      <c r="A14" s="19" t="s">
        <v>30</v>
      </c>
      <c r="B14" s="5"/>
      <c r="C14" s="20"/>
      <c r="D14" s="12">
        <f>SUM(D13)</f>
        <v>31701.54</v>
      </c>
      <c r="E14" s="4"/>
    </row>
    <row r="15" spans="1:5">
      <c r="A15" s="6" t="s">
        <v>31</v>
      </c>
      <c r="B15" s="10"/>
      <c r="C15" s="18" t="s">
        <v>239</v>
      </c>
      <c r="D15" s="8">
        <v>615.03</v>
      </c>
      <c r="E15" s="14" t="s">
        <v>316</v>
      </c>
    </row>
    <row r="16" spans="1:5">
      <c r="A16" s="6"/>
      <c r="B16" s="10"/>
      <c r="C16" s="18"/>
      <c r="D16" s="8">
        <v>791.1</v>
      </c>
      <c r="E16" s="14" t="s">
        <v>185</v>
      </c>
    </row>
    <row r="17" spans="1:5">
      <c r="A17" s="19" t="s">
        <v>32</v>
      </c>
      <c r="B17" s="5"/>
      <c r="C17" s="20"/>
      <c r="D17" s="12">
        <f>SUM(D15:D16)</f>
        <v>1406.13</v>
      </c>
      <c r="E17" s="4"/>
    </row>
    <row r="18" spans="1:5">
      <c r="A18" s="6" t="s">
        <v>33</v>
      </c>
      <c r="B18" s="14"/>
      <c r="C18" s="18" t="s">
        <v>79</v>
      </c>
      <c r="D18" s="8">
        <v>7033.12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7033.12</v>
      </c>
      <c r="E19" s="4"/>
    </row>
    <row r="20" spans="1:5">
      <c r="A20" s="6" t="s">
        <v>35</v>
      </c>
      <c r="B20" s="14"/>
      <c r="C20" s="18" t="s">
        <v>122</v>
      </c>
      <c r="D20" s="8">
        <v>309.89999999999998</v>
      </c>
      <c r="E20" s="14" t="s">
        <v>331</v>
      </c>
    </row>
    <row r="21" spans="1:5">
      <c r="A21" s="19" t="s">
        <v>36</v>
      </c>
      <c r="B21" s="4"/>
      <c r="C21" s="21"/>
      <c r="D21" s="12">
        <f>SUM(D20)</f>
        <v>309.89999999999998</v>
      </c>
      <c r="E21" s="4"/>
    </row>
    <row r="22" spans="1:5">
      <c r="A22" s="6" t="s">
        <v>37</v>
      </c>
      <c r="B22" s="14"/>
      <c r="C22" s="18" t="s">
        <v>277</v>
      </c>
      <c r="D22" s="27">
        <v>20.83</v>
      </c>
      <c r="E22" s="14" t="s">
        <v>73</v>
      </c>
    </row>
    <row r="23" spans="1:5">
      <c r="A23" s="6"/>
      <c r="B23" s="14"/>
      <c r="C23" s="18" t="s">
        <v>79</v>
      </c>
      <c r="D23" s="27">
        <v>801.4</v>
      </c>
      <c r="E23" s="14" t="s">
        <v>96</v>
      </c>
    </row>
    <row r="24" spans="1:5" s="1" customFormat="1">
      <c r="A24" s="6"/>
      <c r="B24" s="14"/>
      <c r="C24" s="18" t="s">
        <v>149</v>
      </c>
      <c r="D24" s="27">
        <v>86.89</v>
      </c>
      <c r="E24" s="14" t="s">
        <v>73</v>
      </c>
    </row>
    <row r="25" spans="1:5" s="1" customFormat="1">
      <c r="A25" s="6"/>
      <c r="B25" s="14"/>
      <c r="C25" s="18" t="s">
        <v>234</v>
      </c>
      <c r="D25" s="27">
        <v>24.4</v>
      </c>
      <c r="E25" s="14" t="s">
        <v>73</v>
      </c>
    </row>
    <row r="26" spans="1:5" s="1" customFormat="1">
      <c r="A26" s="6"/>
      <c r="B26" s="14"/>
      <c r="C26" s="18"/>
      <c r="D26" s="27">
        <v>20.83</v>
      </c>
      <c r="E26" s="14" t="s">
        <v>73</v>
      </c>
    </row>
    <row r="27" spans="1:5">
      <c r="A27" s="6"/>
      <c r="B27" s="14"/>
      <c r="C27" s="18" t="s">
        <v>97</v>
      </c>
      <c r="D27" s="27">
        <v>4622.38</v>
      </c>
      <c r="E27" s="14" t="s">
        <v>75</v>
      </c>
    </row>
    <row r="28" spans="1:5" s="1" customFormat="1">
      <c r="A28" s="6"/>
      <c r="B28" s="14"/>
      <c r="C28" s="18" t="s">
        <v>271</v>
      </c>
      <c r="D28" s="27">
        <v>7.8</v>
      </c>
      <c r="E28" s="14" t="s">
        <v>96</v>
      </c>
    </row>
    <row r="29" spans="1:5">
      <c r="A29" s="6"/>
      <c r="B29" s="14"/>
      <c r="C29" s="18" t="s">
        <v>239</v>
      </c>
      <c r="D29" s="27">
        <v>851.9</v>
      </c>
      <c r="E29" s="14" t="s">
        <v>96</v>
      </c>
    </row>
    <row r="30" spans="1:5">
      <c r="A30" s="6"/>
      <c r="B30" s="14"/>
      <c r="C30" s="18"/>
      <c r="D30" s="27">
        <v>346.68</v>
      </c>
      <c r="E30" s="14" t="s">
        <v>212</v>
      </c>
    </row>
    <row r="31" spans="1:5">
      <c r="A31" s="6"/>
      <c r="B31" s="14"/>
      <c r="C31" s="18"/>
      <c r="D31" s="27">
        <v>711.51</v>
      </c>
      <c r="E31" s="14" t="s">
        <v>212</v>
      </c>
    </row>
    <row r="32" spans="1:5">
      <c r="A32" s="6"/>
      <c r="B32" s="14"/>
      <c r="C32" s="18"/>
      <c r="D32" s="27">
        <v>2857.56</v>
      </c>
      <c r="E32" s="14" t="s">
        <v>212</v>
      </c>
    </row>
    <row r="33" spans="1:5">
      <c r="A33" s="6"/>
      <c r="B33" s="14"/>
      <c r="C33" s="18" t="s">
        <v>122</v>
      </c>
      <c r="D33" s="27">
        <v>9.5</v>
      </c>
      <c r="E33" s="14" t="s">
        <v>96</v>
      </c>
    </row>
    <row r="34" spans="1:5">
      <c r="A34" s="4" t="s">
        <v>38</v>
      </c>
      <c r="B34" s="4"/>
      <c r="C34" s="11"/>
      <c r="D34" s="12">
        <f>SUM(D22:D33)</f>
        <v>10361.68</v>
      </c>
      <c r="E34" s="14"/>
    </row>
    <row r="35" spans="1:5">
      <c r="A35" s="14" t="s">
        <v>39</v>
      </c>
      <c r="B35" s="14"/>
      <c r="C35" s="18" t="s">
        <v>136</v>
      </c>
      <c r="D35" s="8">
        <v>2310.58</v>
      </c>
      <c r="E35" s="14" t="s">
        <v>312</v>
      </c>
    </row>
    <row r="36" spans="1:5">
      <c r="A36" s="14"/>
      <c r="B36" s="14"/>
      <c r="C36" s="18"/>
      <c r="D36" s="8">
        <v>211.97</v>
      </c>
      <c r="E36" s="14" t="s">
        <v>313</v>
      </c>
    </row>
    <row r="37" spans="1:5" s="1" customFormat="1">
      <c r="A37" s="14"/>
      <c r="B37" s="14"/>
      <c r="C37" s="18" t="s">
        <v>164</v>
      </c>
      <c r="D37" s="8">
        <v>30.97</v>
      </c>
      <c r="E37" s="14" t="s">
        <v>119</v>
      </c>
    </row>
    <row r="38" spans="1:5" s="1" customFormat="1">
      <c r="A38" s="14"/>
      <c r="B38" s="14"/>
      <c r="C38" s="18" t="s">
        <v>271</v>
      </c>
      <c r="D38" s="8">
        <v>277</v>
      </c>
      <c r="E38" s="14" t="s">
        <v>228</v>
      </c>
    </row>
    <row r="39" spans="1:5">
      <c r="A39" s="14"/>
      <c r="B39" s="14"/>
      <c r="C39" s="18" t="s">
        <v>239</v>
      </c>
      <c r="D39" s="8">
        <v>326.2</v>
      </c>
      <c r="E39" s="14" t="s">
        <v>329</v>
      </c>
    </row>
    <row r="40" spans="1:5">
      <c r="A40" s="4" t="s">
        <v>40</v>
      </c>
      <c r="B40" s="4"/>
      <c r="C40" s="11"/>
      <c r="D40" s="12">
        <f>SUM(D35:D39)</f>
        <v>3156.7199999999993</v>
      </c>
      <c r="E40" s="4"/>
    </row>
    <row r="41" spans="1:5">
      <c r="A41" s="14" t="s">
        <v>41</v>
      </c>
      <c r="B41" s="14"/>
      <c r="C41" s="18" t="s">
        <v>136</v>
      </c>
      <c r="D41" s="8">
        <v>376.18</v>
      </c>
      <c r="E41" s="14" t="s">
        <v>255</v>
      </c>
    </row>
    <row r="42" spans="1:5">
      <c r="A42" s="14"/>
      <c r="B42" s="14"/>
      <c r="C42" s="18"/>
      <c r="D42" s="8">
        <v>305.16000000000003</v>
      </c>
      <c r="E42" s="14" t="s">
        <v>255</v>
      </c>
    </row>
    <row r="43" spans="1:5">
      <c r="A43" s="14"/>
      <c r="B43" s="14"/>
      <c r="C43" s="18"/>
      <c r="D43" s="8">
        <v>409.56</v>
      </c>
      <c r="E43" s="14" t="s">
        <v>87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5.24</v>
      </c>
      <c r="E45" s="14" t="s">
        <v>107</v>
      </c>
    </row>
    <row r="46" spans="1:5">
      <c r="A46" s="14"/>
      <c r="B46" s="14"/>
      <c r="C46" s="18" t="s">
        <v>79</v>
      </c>
      <c r="D46" s="8">
        <v>95.03</v>
      </c>
      <c r="E46" s="14" t="s">
        <v>84</v>
      </c>
    </row>
    <row r="47" spans="1:5">
      <c r="A47" s="14"/>
      <c r="B47" s="14"/>
      <c r="C47" s="18"/>
      <c r="D47" s="8">
        <v>4700.5</v>
      </c>
      <c r="E47" s="14" t="s">
        <v>86</v>
      </c>
    </row>
    <row r="48" spans="1:5">
      <c r="A48" s="14"/>
      <c r="B48" s="14"/>
      <c r="C48" s="18"/>
      <c r="D48" s="8">
        <v>13214.14</v>
      </c>
      <c r="E48" s="14" t="s">
        <v>92</v>
      </c>
    </row>
    <row r="49" spans="1:5">
      <c r="A49" s="14"/>
      <c r="B49" s="14"/>
      <c r="C49" s="18"/>
      <c r="D49" s="8">
        <v>17.28</v>
      </c>
      <c r="E49" s="14" t="s">
        <v>107</v>
      </c>
    </row>
    <row r="50" spans="1:5">
      <c r="A50" s="14"/>
      <c r="B50" s="14"/>
      <c r="C50" s="18"/>
      <c r="D50" s="8">
        <v>12217.97</v>
      </c>
      <c r="E50" s="14" t="s">
        <v>314</v>
      </c>
    </row>
    <row r="51" spans="1:5">
      <c r="A51" s="14"/>
      <c r="B51" s="14"/>
      <c r="C51" s="18"/>
      <c r="D51" s="8">
        <v>1071</v>
      </c>
      <c r="E51" s="14" t="s">
        <v>322</v>
      </c>
    </row>
    <row r="52" spans="1:5">
      <c r="A52" s="14"/>
      <c r="B52" s="14"/>
      <c r="C52" s="18" t="s">
        <v>97</v>
      </c>
      <c r="D52" s="8">
        <v>56</v>
      </c>
      <c r="E52" s="14" t="s">
        <v>128</v>
      </c>
    </row>
    <row r="53" spans="1:5">
      <c r="A53" s="14"/>
      <c r="B53" s="14"/>
      <c r="C53" s="18"/>
      <c r="D53" s="8">
        <v>6</v>
      </c>
      <c r="E53" s="14" t="s">
        <v>128</v>
      </c>
    </row>
    <row r="54" spans="1:5">
      <c r="A54" s="14"/>
      <c r="B54" s="14"/>
      <c r="C54" s="18"/>
      <c r="D54" s="8">
        <v>52.22</v>
      </c>
      <c r="E54" s="14" t="s">
        <v>125</v>
      </c>
    </row>
    <row r="55" spans="1:5">
      <c r="A55" s="14"/>
      <c r="B55" s="14"/>
      <c r="C55" s="18"/>
      <c r="D55" s="8">
        <v>59.41</v>
      </c>
      <c r="E55" s="14" t="s">
        <v>93</v>
      </c>
    </row>
    <row r="56" spans="1:5">
      <c r="A56" s="14"/>
      <c r="B56" s="14"/>
      <c r="C56" s="18"/>
      <c r="D56" s="8">
        <v>6.5</v>
      </c>
      <c r="E56" s="14" t="s">
        <v>93</v>
      </c>
    </row>
    <row r="57" spans="1:5">
      <c r="A57" s="14"/>
      <c r="B57" s="14"/>
      <c r="C57" s="18" t="s">
        <v>239</v>
      </c>
      <c r="D57" s="8">
        <v>605.09</v>
      </c>
      <c r="E57" s="14" t="s">
        <v>104</v>
      </c>
    </row>
    <row r="58" spans="1:5">
      <c r="A58" s="14"/>
      <c r="B58" s="14"/>
      <c r="C58" s="18"/>
      <c r="D58" s="8">
        <v>20.58</v>
      </c>
      <c r="E58" s="14" t="s">
        <v>93</v>
      </c>
    </row>
    <row r="59" spans="1:5">
      <c r="A59" s="14"/>
      <c r="B59" s="14"/>
      <c r="C59" s="18"/>
      <c r="D59" s="8">
        <v>92.56</v>
      </c>
      <c r="E59" s="14" t="s">
        <v>93</v>
      </c>
    </row>
    <row r="60" spans="1:5">
      <c r="A60" s="14"/>
      <c r="B60" s="14"/>
      <c r="C60" s="18"/>
      <c r="D60" s="8">
        <v>318.8</v>
      </c>
      <c r="E60" s="14" t="s">
        <v>255</v>
      </c>
    </row>
    <row r="61" spans="1:5">
      <c r="A61" s="14"/>
      <c r="B61" s="14"/>
      <c r="C61" s="18"/>
      <c r="D61" s="8">
        <v>52.78</v>
      </c>
      <c r="E61" s="14" t="s">
        <v>255</v>
      </c>
    </row>
    <row r="62" spans="1:5">
      <c r="A62" s="4" t="s">
        <v>42</v>
      </c>
      <c r="B62" s="4"/>
      <c r="C62" s="11"/>
      <c r="D62" s="12">
        <f>SUM(D41:D61)</f>
        <v>34753</v>
      </c>
      <c r="E62" s="15"/>
    </row>
    <row r="63" spans="1:5">
      <c r="A63" s="14" t="s">
        <v>61</v>
      </c>
      <c r="B63" s="14"/>
      <c r="C63" s="18" t="s">
        <v>79</v>
      </c>
      <c r="D63" s="8">
        <v>565.05999999999995</v>
      </c>
      <c r="E63" s="14" t="s">
        <v>77</v>
      </c>
    </row>
    <row r="64" spans="1:5">
      <c r="A64" s="14"/>
      <c r="B64" s="14"/>
      <c r="C64" s="18"/>
      <c r="D64" s="8">
        <v>171.42</v>
      </c>
      <c r="E64" s="14" t="s">
        <v>77</v>
      </c>
    </row>
    <row r="65" spans="1:5">
      <c r="A65" s="14"/>
      <c r="B65" s="14"/>
      <c r="C65" s="18"/>
      <c r="D65" s="8">
        <v>452.25</v>
      </c>
      <c r="E65" s="14" t="s">
        <v>77</v>
      </c>
    </row>
    <row r="66" spans="1:5">
      <c r="A66" s="14"/>
      <c r="B66" s="14"/>
      <c r="C66" s="18"/>
      <c r="D66" s="8">
        <v>289.33999999999997</v>
      </c>
      <c r="E66" s="14" t="s">
        <v>77</v>
      </c>
    </row>
    <row r="67" spans="1:5">
      <c r="A67" s="14"/>
      <c r="B67" s="14"/>
      <c r="C67" s="18" t="s">
        <v>97</v>
      </c>
      <c r="D67" s="8">
        <v>259.06</v>
      </c>
      <c r="E67" s="14" t="s">
        <v>77</v>
      </c>
    </row>
    <row r="68" spans="1:5">
      <c r="A68" s="14"/>
      <c r="B68" s="14"/>
      <c r="C68" s="18"/>
      <c r="D68" s="8">
        <v>137.87</v>
      </c>
      <c r="E68" s="14" t="s">
        <v>77</v>
      </c>
    </row>
    <row r="69" spans="1:5" s="1" customFormat="1">
      <c r="A69" s="14"/>
      <c r="B69" s="14"/>
      <c r="C69" s="18"/>
      <c r="D69" s="8">
        <v>509.74</v>
      </c>
      <c r="E69" s="14" t="s">
        <v>77</v>
      </c>
    </row>
    <row r="70" spans="1:5" s="1" customFormat="1">
      <c r="A70" s="14"/>
      <c r="B70" s="14"/>
      <c r="C70" s="18" t="s">
        <v>172</v>
      </c>
      <c r="D70" s="8">
        <v>344.56</v>
      </c>
      <c r="E70" s="14" t="s">
        <v>77</v>
      </c>
    </row>
    <row r="71" spans="1:5" s="1" customFormat="1">
      <c r="A71" s="14"/>
      <c r="B71" s="14"/>
      <c r="C71" s="18" t="s">
        <v>102</v>
      </c>
      <c r="D71" s="8">
        <v>380.84</v>
      </c>
      <c r="E71" s="14" t="s">
        <v>77</v>
      </c>
    </row>
    <row r="72" spans="1:5" s="1" customFormat="1">
      <c r="A72" s="14"/>
      <c r="B72" s="14"/>
      <c r="C72" s="18" t="s">
        <v>239</v>
      </c>
      <c r="D72" s="8">
        <v>411.27</v>
      </c>
      <c r="E72" s="14" t="s">
        <v>77</v>
      </c>
    </row>
    <row r="73" spans="1:5" s="1" customFormat="1">
      <c r="A73" s="14"/>
      <c r="B73" s="14"/>
      <c r="C73" s="18"/>
      <c r="D73" s="8">
        <v>67.8</v>
      </c>
      <c r="E73" s="14" t="s">
        <v>77</v>
      </c>
    </row>
    <row r="74" spans="1:5">
      <c r="A74" s="14"/>
      <c r="B74" s="14"/>
      <c r="C74" s="18" t="s">
        <v>122</v>
      </c>
      <c r="D74" s="8">
        <v>120</v>
      </c>
      <c r="E74" s="14" t="s">
        <v>282</v>
      </c>
    </row>
    <row r="75" spans="1:5">
      <c r="A75" s="4" t="s">
        <v>43</v>
      </c>
      <c r="B75" s="4"/>
      <c r="C75" s="11"/>
      <c r="D75" s="12">
        <f>SUM(D63:D74)</f>
        <v>3709.21</v>
      </c>
      <c r="E75" s="4"/>
    </row>
    <row r="76" spans="1:5" s="25" customFormat="1">
      <c r="A76" s="9">
        <v>20.13</v>
      </c>
      <c r="B76" s="14"/>
      <c r="C76" s="18" t="s">
        <v>123</v>
      </c>
      <c r="D76" s="8">
        <v>790</v>
      </c>
      <c r="E76" s="14" t="s">
        <v>334</v>
      </c>
    </row>
    <row r="77" spans="1:5" s="1" customFormat="1">
      <c r="A77" s="4" t="s">
        <v>168</v>
      </c>
      <c r="B77" s="4"/>
      <c r="C77" s="11"/>
      <c r="D77" s="12">
        <f>SUM(D76)</f>
        <v>790</v>
      </c>
      <c r="E77" s="4"/>
    </row>
    <row r="78" spans="1:5">
      <c r="A78" s="14" t="s">
        <v>44</v>
      </c>
      <c r="B78" s="14"/>
      <c r="C78" s="18"/>
      <c r="D78" s="8">
        <v>172</v>
      </c>
      <c r="E78" s="14" t="s">
        <v>132</v>
      </c>
    </row>
    <row r="79" spans="1:5">
      <c r="A79" s="4" t="s">
        <v>45</v>
      </c>
      <c r="B79" s="4"/>
      <c r="C79" s="11"/>
      <c r="D79" s="12">
        <f>SUM(D78)</f>
        <v>172</v>
      </c>
      <c r="E79" s="4"/>
    </row>
    <row r="80" spans="1:5">
      <c r="A80" s="9">
        <v>20.25</v>
      </c>
      <c r="B80" s="14"/>
      <c r="C80" s="18" t="s">
        <v>149</v>
      </c>
      <c r="D80" s="8">
        <v>2000</v>
      </c>
      <c r="E80" s="14" t="s">
        <v>327</v>
      </c>
    </row>
    <row r="81" spans="1:5">
      <c r="A81" s="9"/>
      <c r="B81" s="14"/>
      <c r="C81" s="18" t="s">
        <v>169</v>
      </c>
      <c r="D81" s="8">
        <v>11447</v>
      </c>
      <c r="E81" s="14" t="s">
        <v>335</v>
      </c>
    </row>
    <row r="82" spans="1:5">
      <c r="A82" s="4" t="s">
        <v>46</v>
      </c>
      <c r="B82" s="4"/>
      <c r="C82" s="11"/>
      <c r="D82" s="12">
        <f>SUM(D80:D81)</f>
        <v>13447</v>
      </c>
      <c r="E82" s="4"/>
    </row>
    <row r="83" spans="1:5">
      <c r="A83" s="14" t="s">
        <v>244</v>
      </c>
      <c r="B83" s="14"/>
      <c r="C83" s="18" t="s">
        <v>277</v>
      </c>
      <c r="D83" s="8">
        <v>65</v>
      </c>
      <c r="E83" s="14" t="s">
        <v>320</v>
      </c>
    </row>
    <row r="84" spans="1:5">
      <c r="A84" s="14"/>
      <c r="B84" s="14"/>
      <c r="C84" s="18" t="s">
        <v>169</v>
      </c>
      <c r="D84" s="8">
        <v>235.61</v>
      </c>
      <c r="E84" s="14" t="s">
        <v>315</v>
      </c>
    </row>
    <row r="85" spans="1:5">
      <c r="A85" s="4" t="s">
        <v>245</v>
      </c>
      <c r="B85" s="4"/>
      <c r="C85" s="11"/>
      <c r="D85" s="12">
        <f>SUM(D83:D84)</f>
        <v>300.61</v>
      </c>
      <c r="E85" s="4"/>
    </row>
    <row r="86" spans="1:5">
      <c r="A86" s="14" t="s">
        <v>47</v>
      </c>
      <c r="B86" s="14"/>
      <c r="C86" s="18" t="s">
        <v>97</v>
      </c>
      <c r="D86" s="8">
        <v>112.35</v>
      </c>
      <c r="E86" s="14" t="s">
        <v>326</v>
      </c>
    </row>
    <row r="87" spans="1:5">
      <c r="A87" s="14"/>
      <c r="B87" s="14"/>
      <c r="C87" s="18" t="s">
        <v>239</v>
      </c>
      <c r="D87" s="8">
        <v>87.91</v>
      </c>
      <c r="E87" s="14" t="s">
        <v>241</v>
      </c>
    </row>
    <row r="88" spans="1:5">
      <c r="A88" s="14"/>
      <c r="B88" s="14"/>
      <c r="C88" s="18"/>
      <c r="D88" s="8">
        <v>267.52999999999997</v>
      </c>
      <c r="E88" s="14" t="s">
        <v>330</v>
      </c>
    </row>
    <row r="89" spans="1:5">
      <c r="A89" s="4" t="s">
        <v>48</v>
      </c>
      <c r="B89" s="4"/>
      <c r="C89" s="11"/>
      <c r="D89" s="12">
        <f>SUM(D86:D88)</f>
        <v>467.78999999999996</v>
      </c>
      <c r="E89" s="4"/>
    </row>
    <row r="90" spans="1:5">
      <c r="A90" s="14" t="s">
        <v>49</v>
      </c>
      <c r="B90" s="14"/>
      <c r="C90" s="18" t="s">
        <v>79</v>
      </c>
      <c r="D90" s="8">
        <v>1356.6</v>
      </c>
      <c r="E90" s="14" t="s">
        <v>321</v>
      </c>
    </row>
    <row r="91" spans="1:5">
      <c r="A91" s="14"/>
      <c r="B91" s="14"/>
      <c r="C91" s="18" t="s">
        <v>97</v>
      </c>
      <c r="D91" s="8">
        <v>217</v>
      </c>
      <c r="E91" s="14" t="s">
        <v>324</v>
      </c>
    </row>
    <row r="92" spans="1:5">
      <c r="A92" s="14"/>
      <c r="B92" s="14"/>
      <c r="C92" s="18"/>
      <c r="D92" s="8">
        <v>4</v>
      </c>
      <c r="E92" s="14" t="s">
        <v>323</v>
      </c>
    </row>
    <row r="93" spans="1:5">
      <c r="A93" s="14"/>
      <c r="B93" s="14"/>
      <c r="C93" s="18"/>
      <c r="D93" s="8">
        <v>797.3</v>
      </c>
      <c r="E93" s="14" t="s">
        <v>325</v>
      </c>
    </row>
    <row r="94" spans="1:5" s="1" customFormat="1">
      <c r="A94" s="14"/>
      <c r="B94" s="14"/>
      <c r="C94" s="18"/>
      <c r="D94" s="8">
        <v>6</v>
      </c>
      <c r="E94" s="14" t="s">
        <v>336</v>
      </c>
    </row>
    <row r="95" spans="1:5">
      <c r="A95" s="14"/>
      <c r="B95" s="14"/>
      <c r="C95" s="18" t="s">
        <v>239</v>
      </c>
      <c r="D95" s="8">
        <v>10</v>
      </c>
      <c r="E95" s="14" t="s">
        <v>55</v>
      </c>
    </row>
    <row r="96" spans="1:5">
      <c r="A96" s="14"/>
      <c r="B96" s="14"/>
      <c r="C96" s="18"/>
      <c r="D96" s="8">
        <v>10</v>
      </c>
      <c r="E96" s="14" t="s">
        <v>55</v>
      </c>
    </row>
    <row r="97" spans="1:5" s="1" customFormat="1">
      <c r="A97" s="14"/>
      <c r="B97" s="14"/>
      <c r="C97" s="18"/>
      <c r="D97" s="8">
        <v>15429</v>
      </c>
      <c r="E97" s="14" t="s">
        <v>328</v>
      </c>
    </row>
    <row r="98" spans="1:5">
      <c r="A98" s="4" t="s">
        <v>50</v>
      </c>
      <c r="B98" s="4"/>
      <c r="C98" s="11"/>
      <c r="D98" s="12">
        <f>SUM(D90:D97)</f>
        <v>17829.900000000001</v>
      </c>
      <c r="E98" s="4"/>
    </row>
    <row r="99" spans="1:5">
      <c r="A99" s="9">
        <v>59.17</v>
      </c>
      <c r="B99" s="14"/>
      <c r="C99" s="18" t="s">
        <v>136</v>
      </c>
      <c r="D99" s="8">
        <v>5879.75</v>
      </c>
      <c r="E99" s="14" t="s">
        <v>69</v>
      </c>
    </row>
    <row r="100" spans="1:5">
      <c r="A100" s="9"/>
      <c r="B100" s="14"/>
      <c r="C100" s="18"/>
      <c r="D100" s="8">
        <v>2927.29</v>
      </c>
      <c r="E100" s="14" t="s">
        <v>69</v>
      </c>
    </row>
    <row r="101" spans="1:5">
      <c r="A101" s="9"/>
      <c r="B101" s="14"/>
      <c r="C101" s="18"/>
      <c r="D101" s="8">
        <v>3564.14</v>
      </c>
      <c r="E101" s="14" t="s">
        <v>69</v>
      </c>
    </row>
    <row r="102" spans="1:5">
      <c r="A102" s="9"/>
      <c r="B102" s="14"/>
      <c r="C102" s="18"/>
      <c r="D102" s="8">
        <v>15500</v>
      </c>
      <c r="E102" s="14" t="s">
        <v>69</v>
      </c>
    </row>
    <row r="103" spans="1:5">
      <c r="A103" s="9"/>
      <c r="B103" s="14"/>
      <c r="C103" s="18"/>
      <c r="D103" s="8">
        <v>3100</v>
      </c>
      <c r="E103" s="14" t="s">
        <v>69</v>
      </c>
    </row>
    <row r="104" spans="1:5">
      <c r="A104" s="9"/>
      <c r="B104" s="14"/>
      <c r="C104" s="18"/>
      <c r="D104" s="8">
        <v>287.11</v>
      </c>
      <c r="E104" s="14" t="s">
        <v>69</v>
      </c>
    </row>
    <row r="105" spans="1:5">
      <c r="A105" s="9"/>
      <c r="B105" s="14"/>
      <c r="C105" s="18"/>
      <c r="D105" s="8">
        <v>2705.17</v>
      </c>
      <c r="E105" s="14" t="s">
        <v>69</v>
      </c>
    </row>
    <row r="106" spans="1:5">
      <c r="A106" s="9"/>
      <c r="B106" s="14"/>
      <c r="C106" s="18"/>
      <c r="D106" s="8">
        <v>2809.99</v>
      </c>
      <c r="E106" s="14" t="s">
        <v>69</v>
      </c>
    </row>
    <row r="107" spans="1:5">
      <c r="A107" s="9"/>
      <c r="B107" s="14"/>
      <c r="C107" s="18"/>
      <c r="D107" s="8">
        <v>5422.1</v>
      </c>
      <c r="E107" s="14" t="s">
        <v>69</v>
      </c>
    </row>
    <row r="108" spans="1:5">
      <c r="A108" s="9"/>
      <c r="B108" s="14"/>
      <c r="C108" s="18"/>
      <c r="D108" s="8">
        <v>15187.85</v>
      </c>
      <c r="E108" s="14" t="s">
        <v>69</v>
      </c>
    </row>
    <row r="109" spans="1:5">
      <c r="A109" s="9"/>
      <c r="B109" s="14"/>
      <c r="C109" s="18" t="s">
        <v>149</v>
      </c>
      <c r="D109" s="8">
        <v>728595</v>
      </c>
      <c r="E109" s="14" t="s">
        <v>69</v>
      </c>
    </row>
    <row r="110" spans="1:5">
      <c r="A110" s="22" t="s">
        <v>51</v>
      </c>
      <c r="B110" s="4"/>
      <c r="C110" s="11"/>
      <c r="D110" s="12">
        <f>SUM(D99:D109)</f>
        <v>785978.4</v>
      </c>
      <c r="E110" s="4"/>
    </row>
    <row r="111" spans="1:5">
      <c r="A111" s="23" t="s">
        <v>52</v>
      </c>
      <c r="B111" s="14"/>
      <c r="C111" s="7" t="s">
        <v>149</v>
      </c>
      <c r="D111" s="8">
        <v>7314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7314</v>
      </c>
      <c r="E112" s="14"/>
    </row>
    <row r="113" spans="1:5">
      <c r="A113" s="26">
        <v>65.010000000000005</v>
      </c>
      <c r="B113" s="14"/>
      <c r="C113" s="18"/>
      <c r="D113" s="8">
        <v>5221849.71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5221849.71</v>
      </c>
      <c r="E114" s="14"/>
    </row>
    <row r="115" spans="1:5">
      <c r="A115" s="26" t="s">
        <v>63</v>
      </c>
      <c r="B115" s="14"/>
      <c r="C115" s="18" t="s">
        <v>122</v>
      </c>
      <c r="D115" s="8">
        <v>59.5</v>
      </c>
      <c r="E115" s="14" t="s">
        <v>332</v>
      </c>
    </row>
    <row r="116" spans="1:5">
      <c r="A116" s="26"/>
      <c r="B116" s="14"/>
      <c r="C116" s="18"/>
      <c r="D116" s="8">
        <v>7523936.7300000004</v>
      </c>
      <c r="E116" s="14" t="s">
        <v>133</v>
      </c>
    </row>
    <row r="117" spans="1:5">
      <c r="A117" s="24" t="s">
        <v>56</v>
      </c>
      <c r="B117" s="4"/>
      <c r="C117" s="11"/>
      <c r="D117" s="12">
        <f>SUM(D115:D116)</f>
        <v>7523996.2300000004</v>
      </c>
      <c r="E117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F30"/>
    </sheetView>
  </sheetViews>
  <sheetFormatPr defaultRowHeight="1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186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>
      <c r="A12" s="6"/>
      <c r="B12" s="10"/>
      <c r="C12" s="18" t="s">
        <v>149</v>
      </c>
      <c r="D12" s="8">
        <v>498040</v>
      </c>
      <c r="E12" s="9" t="s">
        <v>57</v>
      </c>
    </row>
    <row r="13" spans="1: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>
      <c r="A14" s="6"/>
      <c r="B14" s="10"/>
      <c r="C14" s="18"/>
      <c r="D14" s="8">
        <v>29236</v>
      </c>
      <c r="E14" s="9" t="s">
        <v>57</v>
      </c>
    </row>
    <row r="15" spans="1:5">
      <c r="A15" s="6"/>
      <c r="B15" s="10"/>
      <c r="C15" s="7" t="s">
        <v>171</v>
      </c>
      <c r="D15" s="8">
        <v>872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4016</v>
      </c>
      <c r="E17" s="9" t="s">
        <v>11</v>
      </c>
    </row>
    <row r="18" spans="1:5">
      <c r="A18" s="4" t="s">
        <v>12</v>
      </c>
      <c r="B18" s="4"/>
      <c r="C18" s="11"/>
      <c r="D18" s="12">
        <f>SUM(D11:D17)-49515-40988-17772</f>
        <v>824377</v>
      </c>
      <c r="E18" s="13"/>
    </row>
    <row r="19" spans="1:5">
      <c r="A19" s="14" t="s">
        <v>13</v>
      </c>
      <c r="B19" s="14"/>
      <c r="C19" s="7"/>
      <c r="D19" s="8">
        <v>49515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49515</v>
      </c>
      <c r="E20" s="4"/>
    </row>
    <row r="21" spans="1:5">
      <c r="A21" s="14" t="s">
        <v>16</v>
      </c>
      <c r="B21" s="14"/>
      <c r="C21" s="18" t="s">
        <v>150</v>
      </c>
      <c r="D21" s="8">
        <v>6998</v>
      </c>
      <c r="E21" s="14" t="s">
        <v>17</v>
      </c>
    </row>
    <row r="22" spans="1:5">
      <c r="A22" s="14"/>
      <c r="B22" s="14"/>
      <c r="C22" s="18" t="s">
        <v>172</v>
      </c>
      <c r="D22" s="8">
        <v>9866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16864</v>
      </c>
      <c r="E23" s="15"/>
    </row>
    <row r="24" spans="1:5">
      <c r="A24" s="14" t="s">
        <v>19</v>
      </c>
      <c r="B24" s="14"/>
      <c r="C24" s="18" t="s">
        <v>102</v>
      </c>
      <c r="D24" s="8">
        <v>270</v>
      </c>
      <c r="E24" s="14" t="s">
        <v>20</v>
      </c>
    </row>
    <row r="25" spans="1:5" s="1" customFormat="1">
      <c r="A25" s="14"/>
      <c r="B25" s="14"/>
      <c r="C25" s="18" t="s">
        <v>124</v>
      </c>
      <c r="D25" s="8">
        <v>270</v>
      </c>
      <c r="E25" s="14" t="s">
        <v>20</v>
      </c>
    </row>
    <row r="26" spans="1:5">
      <c r="A26" s="4" t="s">
        <v>21</v>
      </c>
      <c r="B26" s="4"/>
      <c r="C26" s="11"/>
      <c r="D26" s="12">
        <f>SUM(D24:D25)</f>
        <v>540</v>
      </c>
      <c r="E26" s="4"/>
    </row>
    <row r="27" spans="1:5">
      <c r="A27" s="14" t="s">
        <v>22</v>
      </c>
      <c r="B27" s="14"/>
      <c r="C27" s="18"/>
      <c r="D27" s="8">
        <v>40988</v>
      </c>
      <c r="E27" s="14" t="s">
        <v>23</v>
      </c>
    </row>
    <row r="28" spans="1:5">
      <c r="A28" s="4" t="s">
        <v>24</v>
      </c>
      <c r="B28" s="4"/>
      <c r="C28" s="11"/>
      <c r="D28" s="12">
        <f>SUM(D27)</f>
        <v>40988</v>
      </c>
      <c r="E28" s="4"/>
    </row>
    <row r="29" spans="1: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>
      <c r="A30" s="4" t="s">
        <v>27</v>
      </c>
      <c r="B30" s="4"/>
      <c r="C30" s="11"/>
      <c r="D30" s="12">
        <f>SUM(D29)</f>
        <v>21324</v>
      </c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topLeftCell="A49" workbookViewId="0">
      <selection activeCell="D80" sqref="D80"/>
    </sheetView>
  </sheetViews>
  <sheetFormatPr defaultRowHeight="1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186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>
      <c r="A12" s="6"/>
      <c r="B12" s="10"/>
      <c r="C12" s="18" t="s">
        <v>150</v>
      </c>
      <c r="D12" s="8">
        <v>10360.59</v>
      </c>
      <c r="E12" s="14" t="s">
        <v>189</v>
      </c>
    </row>
    <row r="13" spans="1:5">
      <c r="A13" s="19" t="s">
        <v>30</v>
      </c>
      <c r="B13" s="5"/>
      <c r="C13" s="20"/>
      <c r="D13" s="12">
        <f>SUM(D11:D12)</f>
        <v>33581.86</v>
      </c>
      <c r="E13" s="4"/>
    </row>
    <row r="14" spans="1: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s="1" customFormat="1">
      <c r="A15" s="6"/>
      <c r="B15" s="14"/>
      <c r="C15" s="7" t="s">
        <v>171</v>
      </c>
      <c r="D15" s="8">
        <v>890.96</v>
      </c>
      <c r="E15" s="14" t="s">
        <v>185</v>
      </c>
    </row>
    <row r="16" spans="1:5">
      <c r="A16" s="19" t="s">
        <v>32</v>
      </c>
      <c r="B16" s="4"/>
      <c r="C16" s="21"/>
      <c r="D16" s="12">
        <f>SUM(D14:D15)</f>
        <v>1008.78</v>
      </c>
      <c r="E16" s="4"/>
    </row>
    <row r="17" spans="1:5">
      <c r="A17" s="6" t="s">
        <v>33</v>
      </c>
      <c r="B17" s="14"/>
      <c r="C17" s="18" t="s">
        <v>150</v>
      </c>
      <c r="D17" s="8">
        <v>7429.21</v>
      </c>
      <c r="E17" s="14" t="s">
        <v>90</v>
      </c>
    </row>
    <row r="18" spans="1:5">
      <c r="A18" s="19" t="s">
        <v>34</v>
      </c>
      <c r="B18" s="4"/>
      <c r="C18" s="21"/>
      <c r="D18" s="12">
        <f>SUM(D17)</f>
        <v>7429.21</v>
      </c>
      <c r="E18" s="4"/>
    </row>
    <row r="19" spans="1:5">
      <c r="A19" s="6" t="s">
        <v>37</v>
      </c>
      <c r="B19" s="14"/>
      <c r="C19" s="18" t="s">
        <v>150</v>
      </c>
      <c r="D19" s="27">
        <v>20.83</v>
      </c>
      <c r="E19" s="14" t="s">
        <v>73</v>
      </c>
    </row>
    <row r="20" spans="1:5" s="1" customFormat="1">
      <c r="A20" s="6"/>
      <c r="B20" s="14"/>
      <c r="C20" s="18"/>
      <c r="D20" s="27">
        <v>22.61</v>
      </c>
      <c r="E20" s="14" t="s">
        <v>202</v>
      </c>
    </row>
    <row r="21" spans="1:5" s="1" customFormat="1">
      <c r="A21" s="6"/>
      <c r="B21" s="14"/>
      <c r="C21" s="18"/>
      <c r="D21" s="27">
        <v>41.66</v>
      </c>
      <c r="E21" s="14" t="s">
        <v>73</v>
      </c>
    </row>
    <row r="22" spans="1:5" s="1" customFormat="1">
      <c r="A22" s="6"/>
      <c r="B22" s="14"/>
      <c r="C22" s="18"/>
      <c r="D22" s="27">
        <v>4648.33</v>
      </c>
      <c r="E22" s="14" t="s">
        <v>75</v>
      </c>
    </row>
    <row r="23" spans="1:5" s="1" customFormat="1">
      <c r="A23" s="6"/>
      <c r="B23" s="14"/>
      <c r="C23" s="18" t="s">
        <v>165</v>
      </c>
      <c r="D23" s="27">
        <v>311.73</v>
      </c>
      <c r="E23" s="14" t="s">
        <v>212</v>
      </c>
    </row>
    <row r="24" spans="1:5" s="1" customFormat="1">
      <c r="A24" s="6"/>
      <c r="B24" s="14"/>
      <c r="C24" s="18"/>
      <c r="D24" s="27">
        <v>1004.24</v>
      </c>
      <c r="E24" s="14" t="s">
        <v>96</v>
      </c>
    </row>
    <row r="25" spans="1:5" s="1" customFormat="1">
      <c r="A25" s="6"/>
      <c r="B25" s="14"/>
      <c r="C25" s="18" t="s">
        <v>171</v>
      </c>
      <c r="D25" s="27">
        <v>703.61</v>
      </c>
      <c r="E25" s="14" t="s">
        <v>216</v>
      </c>
    </row>
    <row r="26" spans="1:5" s="1" customFormat="1">
      <c r="A26" s="6"/>
      <c r="B26" s="14"/>
      <c r="C26" s="18"/>
      <c r="D26" s="27">
        <v>549.9</v>
      </c>
      <c r="E26" s="14" t="s">
        <v>96</v>
      </c>
    </row>
    <row r="27" spans="1:5">
      <c r="A27" s="4" t="s">
        <v>38</v>
      </c>
      <c r="B27" s="4"/>
      <c r="C27" s="11"/>
      <c r="D27" s="12">
        <f>SUM(D19:D26)</f>
        <v>7302.9099999999989</v>
      </c>
      <c r="E27" s="14"/>
    </row>
    <row r="28" spans="1:5">
      <c r="A28" s="14" t="s">
        <v>39</v>
      </c>
      <c r="B28" s="14"/>
      <c r="C28" s="18" t="s">
        <v>139</v>
      </c>
      <c r="D28" s="8">
        <v>550</v>
      </c>
      <c r="E28" s="14" t="s">
        <v>197</v>
      </c>
    </row>
    <row r="29" spans="1:5" s="1" customFormat="1">
      <c r="A29" s="14"/>
      <c r="B29" s="14"/>
      <c r="C29" s="18" t="s">
        <v>150</v>
      </c>
      <c r="D29" s="8">
        <v>5453.77</v>
      </c>
      <c r="E29" s="14" t="s">
        <v>204</v>
      </c>
    </row>
    <row r="30" spans="1:5" s="1" customFormat="1">
      <c r="A30" s="14"/>
      <c r="B30" s="14"/>
      <c r="C30" s="18"/>
      <c r="D30" s="8">
        <v>94.01</v>
      </c>
      <c r="E30" s="14" t="s">
        <v>206</v>
      </c>
    </row>
    <row r="31" spans="1:5" s="1" customFormat="1">
      <c r="A31" s="14"/>
      <c r="B31" s="14"/>
      <c r="C31" s="18" t="s">
        <v>172</v>
      </c>
      <c r="D31" s="8">
        <v>17.98</v>
      </c>
      <c r="E31" s="14" t="s">
        <v>119</v>
      </c>
    </row>
    <row r="32" spans="1:5">
      <c r="A32" s="4" t="s">
        <v>40</v>
      </c>
      <c r="B32" s="4"/>
      <c r="C32" s="11"/>
      <c r="D32" s="12">
        <f>SUM(D28:D31)</f>
        <v>6115.76</v>
      </c>
      <c r="E32" s="4"/>
    </row>
    <row r="33" spans="1:5">
      <c r="A33" s="14" t="s">
        <v>41</v>
      </c>
      <c r="B33" s="14"/>
      <c r="C33" s="18" t="s">
        <v>139</v>
      </c>
      <c r="D33" s="8">
        <v>800</v>
      </c>
      <c r="E33" s="14" t="s">
        <v>196</v>
      </c>
    </row>
    <row r="34" spans="1:5" s="1" customFormat="1">
      <c r="A34" s="14"/>
      <c r="B34" s="14"/>
      <c r="C34" s="18"/>
      <c r="D34" s="8">
        <v>12313.64</v>
      </c>
      <c r="E34" s="14" t="s">
        <v>92</v>
      </c>
    </row>
    <row r="35" spans="1:5" s="1" customFormat="1">
      <c r="A35" s="14"/>
      <c r="B35" s="14"/>
      <c r="C35" s="18"/>
      <c r="D35" s="8">
        <v>409.16</v>
      </c>
      <c r="E35" s="14" t="s">
        <v>87</v>
      </c>
    </row>
    <row r="36" spans="1:5" s="1" customFormat="1">
      <c r="A36" s="14"/>
      <c r="B36" s="14"/>
      <c r="C36" s="18"/>
      <c r="D36" s="8">
        <v>434.63</v>
      </c>
      <c r="E36" s="14" t="s">
        <v>84</v>
      </c>
    </row>
    <row r="37" spans="1:5" s="1" customFormat="1">
      <c r="A37" s="14"/>
      <c r="B37" s="14"/>
      <c r="C37" s="18"/>
      <c r="D37" s="8">
        <v>130.08000000000001</v>
      </c>
      <c r="E37" s="14" t="s">
        <v>199</v>
      </c>
    </row>
    <row r="38" spans="1:5" s="1" customFormat="1">
      <c r="A38" s="14"/>
      <c r="B38" s="14"/>
      <c r="C38" s="18"/>
      <c r="D38" s="8">
        <v>120</v>
      </c>
      <c r="E38" s="14" t="s">
        <v>200</v>
      </c>
    </row>
    <row r="39" spans="1:5" s="1" customFormat="1">
      <c r="A39" s="14"/>
      <c r="B39" s="14"/>
      <c r="C39" s="18" t="s">
        <v>150</v>
      </c>
      <c r="D39" s="8">
        <v>11885.24</v>
      </c>
      <c r="E39" s="14" t="s">
        <v>203</v>
      </c>
    </row>
    <row r="40" spans="1:5" s="1" customFormat="1">
      <c r="A40" s="14"/>
      <c r="B40" s="14"/>
      <c r="C40" s="18"/>
      <c r="D40" s="8">
        <v>1071</v>
      </c>
      <c r="E40" s="14" t="s">
        <v>85</v>
      </c>
    </row>
    <row r="41" spans="1:5" s="1" customFormat="1">
      <c r="A41" s="14"/>
      <c r="B41" s="14"/>
      <c r="C41" s="18"/>
      <c r="D41" s="8">
        <v>103.15</v>
      </c>
      <c r="E41" s="14" t="s">
        <v>199</v>
      </c>
    </row>
    <row r="42" spans="1:5" s="1" customFormat="1">
      <c r="A42" s="14"/>
      <c r="B42" s="14"/>
      <c r="C42" s="18"/>
      <c r="D42" s="8">
        <v>4.4400000000000004</v>
      </c>
      <c r="E42" s="14" t="s">
        <v>199</v>
      </c>
    </row>
    <row r="43" spans="1:5" s="1" customFormat="1">
      <c r="A43" s="14"/>
      <c r="B43" s="14"/>
      <c r="C43" s="18"/>
      <c r="D43" s="8">
        <v>3.03</v>
      </c>
      <c r="E43" s="14" t="s">
        <v>199</v>
      </c>
    </row>
    <row r="44" spans="1:5" s="1" customFormat="1">
      <c r="A44" s="14"/>
      <c r="B44" s="14"/>
      <c r="C44" s="18"/>
      <c r="D44" s="8">
        <v>70.98</v>
      </c>
      <c r="E44" s="14" t="s">
        <v>199</v>
      </c>
    </row>
    <row r="45" spans="1:5" s="1" customFormat="1">
      <c r="A45" s="14"/>
      <c r="B45" s="14"/>
      <c r="C45" s="18"/>
      <c r="D45" s="8">
        <v>5.97</v>
      </c>
      <c r="E45" s="14" t="s">
        <v>199</v>
      </c>
    </row>
    <row r="46" spans="1:5" s="1" customFormat="1">
      <c r="A46" s="14"/>
      <c r="B46" s="14"/>
      <c r="C46" s="18" t="s">
        <v>165</v>
      </c>
      <c r="D46" s="8">
        <v>1560</v>
      </c>
      <c r="E46" s="14" t="s">
        <v>213</v>
      </c>
    </row>
    <row r="47" spans="1:5" s="1" customFormat="1">
      <c r="A47" s="14"/>
      <c r="B47" s="14"/>
      <c r="C47" s="18"/>
      <c r="D47" s="8">
        <v>448.96</v>
      </c>
      <c r="E47" s="14" t="s">
        <v>125</v>
      </c>
    </row>
    <row r="48" spans="1:5" s="1" customFormat="1">
      <c r="A48" s="14"/>
      <c r="B48" s="14"/>
      <c r="C48" s="18"/>
      <c r="D48" s="8">
        <v>4700.5</v>
      </c>
      <c r="E48" s="14" t="s">
        <v>86</v>
      </c>
    </row>
    <row r="49" spans="1:5" s="1" customFormat="1">
      <c r="A49" s="14"/>
      <c r="B49" s="14"/>
      <c r="C49" s="18" t="s">
        <v>171</v>
      </c>
      <c r="D49" s="8">
        <v>49</v>
      </c>
      <c r="E49" s="14" t="s">
        <v>128</v>
      </c>
    </row>
    <row r="50" spans="1:5" s="1" customFormat="1">
      <c r="A50" s="14"/>
      <c r="B50" s="14"/>
      <c r="C50" s="18"/>
      <c r="D50" s="8">
        <v>7</v>
      </c>
      <c r="E50" s="14" t="s">
        <v>128</v>
      </c>
    </row>
    <row r="51" spans="1:5" s="1" customFormat="1">
      <c r="A51" s="14"/>
      <c r="B51" s="14"/>
      <c r="C51" s="18"/>
      <c r="D51" s="8">
        <v>409.46</v>
      </c>
      <c r="E51" s="14" t="s">
        <v>87</v>
      </c>
    </row>
    <row r="52" spans="1:5" s="1" customFormat="1">
      <c r="A52" s="14"/>
      <c r="B52" s="14"/>
      <c r="C52" s="18"/>
      <c r="D52" s="8">
        <v>206.18</v>
      </c>
      <c r="E52" s="14" t="s">
        <v>126</v>
      </c>
    </row>
    <row r="53" spans="1:5" s="1" customFormat="1">
      <c r="A53" s="14"/>
      <c r="B53" s="14"/>
      <c r="C53" s="18"/>
      <c r="D53" s="8">
        <v>155.79</v>
      </c>
      <c r="E53" s="14" t="s">
        <v>107</v>
      </c>
    </row>
    <row r="54" spans="1:5" s="1" customFormat="1">
      <c r="A54" s="14"/>
      <c r="B54" s="14"/>
      <c r="C54" s="18"/>
      <c r="D54" s="8">
        <v>647.58000000000004</v>
      </c>
      <c r="E54" s="14" t="s">
        <v>106</v>
      </c>
    </row>
    <row r="55" spans="1:5" s="1" customFormat="1">
      <c r="A55" s="14"/>
      <c r="B55" s="14"/>
      <c r="C55" s="18"/>
      <c r="D55" s="8">
        <v>50.57</v>
      </c>
      <c r="E55" s="14" t="s">
        <v>106</v>
      </c>
    </row>
    <row r="56" spans="1:5" s="1" customFormat="1">
      <c r="A56" s="14"/>
      <c r="B56" s="14"/>
      <c r="C56" s="18" t="s">
        <v>118</v>
      </c>
      <c r="D56" s="8">
        <v>577.82000000000005</v>
      </c>
      <c r="E56" s="14" t="s">
        <v>144</v>
      </c>
    </row>
    <row r="57" spans="1:5" s="1" customFormat="1">
      <c r="A57" s="14"/>
      <c r="B57" s="14"/>
      <c r="C57" s="18"/>
      <c r="D57" s="8">
        <v>315.11</v>
      </c>
      <c r="E57" s="14" t="s">
        <v>144</v>
      </c>
    </row>
    <row r="58" spans="1:5">
      <c r="A58" s="4" t="s">
        <v>42</v>
      </c>
      <c r="B58" s="4"/>
      <c r="C58" s="11"/>
      <c r="D58" s="12">
        <f>SUM(D33:D57)</f>
        <v>36479.29</v>
      </c>
      <c r="E58" s="15"/>
    </row>
    <row r="59" spans="1:5" s="25" customFormat="1">
      <c r="A59" s="9">
        <v>20.02</v>
      </c>
      <c r="B59" s="14"/>
      <c r="C59" s="18" t="s">
        <v>150</v>
      </c>
      <c r="D59" s="8">
        <v>4514.5</v>
      </c>
      <c r="E59" s="14" t="s">
        <v>196</v>
      </c>
    </row>
    <row r="60" spans="1:5" s="1" customFormat="1">
      <c r="A60" s="4" t="s">
        <v>205</v>
      </c>
      <c r="B60" s="4"/>
      <c r="C60" s="11"/>
      <c r="D60" s="12">
        <f>SUM(D59)</f>
        <v>4514.5</v>
      </c>
      <c r="E60" s="15"/>
    </row>
    <row r="61" spans="1:5" s="25" customFormat="1">
      <c r="A61" s="14" t="s">
        <v>190</v>
      </c>
      <c r="B61" s="14"/>
      <c r="C61" s="18" t="s">
        <v>136</v>
      </c>
      <c r="D61" s="8">
        <v>285.60000000000002</v>
      </c>
      <c r="E61" s="14" t="s">
        <v>192</v>
      </c>
    </row>
    <row r="62" spans="1:5" s="25" customFormat="1">
      <c r="A62" s="14"/>
      <c r="B62" s="14"/>
      <c r="C62" s="18" t="s">
        <v>79</v>
      </c>
      <c r="D62" s="8">
        <v>677</v>
      </c>
      <c r="E62" s="14" t="s">
        <v>207</v>
      </c>
    </row>
    <row r="63" spans="1:5" s="25" customFormat="1">
      <c r="A63" s="14"/>
      <c r="B63" s="14"/>
      <c r="C63" s="18" t="s">
        <v>171</v>
      </c>
      <c r="D63" s="8">
        <v>1149.99</v>
      </c>
      <c r="E63" s="14" t="s">
        <v>221</v>
      </c>
    </row>
    <row r="64" spans="1:5" s="1" customFormat="1">
      <c r="A64" s="4" t="s">
        <v>191</v>
      </c>
      <c r="B64" s="4"/>
      <c r="C64" s="11"/>
      <c r="D64" s="12">
        <f>SUM(D61:D63)</f>
        <v>2112.59</v>
      </c>
      <c r="E64" s="15"/>
    </row>
    <row r="65" spans="1:5">
      <c r="A65" s="14" t="s">
        <v>61</v>
      </c>
      <c r="B65" s="14"/>
      <c r="C65" s="18" t="s">
        <v>139</v>
      </c>
      <c r="D65" s="8">
        <v>582.78</v>
      </c>
      <c r="E65" s="14" t="s">
        <v>77</v>
      </c>
    </row>
    <row r="66" spans="1:5" s="1" customFormat="1">
      <c r="A66" s="14"/>
      <c r="B66" s="14"/>
      <c r="C66" s="18"/>
      <c r="D66" s="8">
        <v>240.32</v>
      </c>
      <c r="E66" s="14" t="s">
        <v>77</v>
      </c>
    </row>
    <row r="67" spans="1:5" s="1" customFormat="1">
      <c r="A67" s="14"/>
      <c r="B67" s="14"/>
      <c r="C67" s="18"/>
      <c r="D67" s="8">
        <v>159</v>
      </c>
      <c r="E67" s="14" t="s">
        <v>77</v>
      </c>
    </row>
    <row r="68" spans="1:5" s="1" customFormat="1">
      <c r="A68" s="14"/>
      <c r="B68" s="14"/>
      <c r="C68" s="18"/>
      <c r="D68" s="8">
        <v>230.68</v>
      </c>
      <c r="E68" s="14" t="s">
        <v>77</v>
      </c>
    </row>
    <row r="69" spans="1:5" s="1" customFormat="1">
      <c r="A69" s="14"/>
      <c r="B69" s="14"/>
      <c r="C69" s="18" t="s">
        <v>79</v>
      </c>
      <c r="D69" s="8">
        <v>120</v>
      </c>
      <c r="E69" s="14" t="s">
        <v>208</v>
      </c>
    </row>
    <row r="70" spans="1:5" s="1" customFormat="1">
      <c r="A70" s="14"/>
      <c r="B70" s="14"/>
      <c r="C70" s="18" t="s">
        <v>150</v>
      </c>
      <c r="D70" s="8">
        <v>482.79</v>
      </c>
      <c r="E70" s="14" t="s">
        <v>77</v>
      </c>
    </row>
    <row r="71" spans="1:5" s="1" customFormat="1">
      <c r="A71" s="14"/>
      <c r="B71" s="14"/>
      <c r="C71" s="18" t="s">
        <v>165</v>
      </c>
      <c r="D71" s="8">
        <v>387.04</v>
      </c>
      <c r="E71" s="14" t="s">
        <v>77</v>
      </c>
    </row>
    <row r="72" spans="1:5">
      <c r="A72" s="4" t="s">
        <v>43</v>
      </c>
      <c r="B72" s="4"/>
      <c r="C72" s="11"/>
      <c r="D72" s="12">
        <f>SUM(D65:D71)</f>
        <v>2202.61</v>
      </c>
      <c r="E72" s="4"/>
    </row>
    <row r="73" spans="1:5">
      <c r="A73" s="14" t="s">
        <v>44</v>
      </c>
      <c r="B73" s="14"/>
      <c r="C73" s="18"/>
      <c r="D73" s="8">
        <v>207.01</v>
      </c>
      <c r="E73" s="14" t="s">
        <v>132</v>
      </c>
    </row>
    <row r="74" spans="1:5">
      <c r="A74" s="4" t="s">
        <v>45</v>
      </c>
      <c r="B74" s="4"/>
      <c r="C74" s="11"/>
      <c r="D74" s="12">
        <f>SUM(D73)</f>
        <v>207.01</v>
      </c>
      <c r="E74" s="4"/>
    </row>
    <row r="75" spans="1:5">
      <c r="A75" s="9">
        <v>20.25</v>
      </c>
      <c r="B75" s="14"/>
      <c r="C75" s="18" t="s">
        <v>62</v>
      </c>
      <c r="D75" s="8">
        <v>4049.23</v>
      </c>
      <c r="E75" s="14" t="s">
        <v>55</v>
      </c>
    </row>
    <row r="76" spans="1:5" s="1" customFormat="1">
      <c r="A76" s="9"/>
      <c r="B76" s="14"/>
      <c r="C76" s="18" t="s">
        <v>79</v>
      </c>
      <c r="D76" s="8">
        <v>1675</v>
      </c>
      <c r="E76" s="14" t="s">
        <v>55</v>
      </c>
    </row>
    <row r="77" spans="1:5" s="1" customFormat="1">
      <c r="A77" s="9"/>
      <c r="B77" s="14"/>
      <c r="C77" s="18" t="s">
        <v>82</v>
      </c>
      <c r="D77" s="8">
        <v>3129</v>
      </c>
      <c r="E77" s="14" t="s">
        <v>55</v>
      </c>
    </row>
    <row r="78" spans="1:5" s="1" customFormat="1">
      <c r="A78" s="9"/>
      <c r="B78" s="14"/>
      <c r="C78" s="18" t="s">
        <v>171</v>
      </c>
      <c r="D78" s="8">
        <v>61.5</v>
      </c>
      <c r="E78" s="14" t="s">
        <v>214</v>
      </c>
    </row>
    <row r="79" spans="1:5" s="1" customFormat="1">
      <c r="A79" s="9"/>
      <c r="B79" s="14"/>
      <c r="C79" s="18" t="s">
        <v>118</v>
      </c>
      <c r="D79" s="8">
        <v>12866</v>
      </c>
      <c r="E79" s="14" t="s">
        <v>214</v>
      </c>
    </row>
    <row r="80" spans="1:5">
      <c r="A80" s="4" t="s">
        <v>46</v>
      </c>
      <c r="B80" s="4"/>
      <c r="C80" s="11"/>
      <c r="D80" s="12">
        <f>SUM(D75:D79)</f>
        <v>21780.73</v>
      </c>
      <c r="E80" s="4"/>
    </row>
    <row r="81" spans="1:5">
      <c r="A81" s="14" t="s">
        <v>47</v>
      </c>
      <c r="B81" s="14"/>
      <c r="C81" s="18" t="s">
        <v>150</v>
      </c>
      <c r="D81" s="8">
        <v>264.92</v>
      </c>
      <c r="E81" s="14" t="s">
        <v>209</v>
      </c>
    </row>
    <row r="82" spans="1:5" s="1" customFormat="1">
      <c r="A82" s="14"/>
      <c r="B82" s="14"/>
      <c r="C82" s="18" t="s">
        <v>165</v>
      </c>
      <c r="D82" s="8">
        <v>112.35</v>
      </c>
      <c r="E82" s="14" t="s">
        <v>110</v>
      </c>
    </row>
    <row r="83" spans="1:5">
      <c r="A83" s="4" t="s">
        <v>48</v>
      </c>
      <c r="B83" s="4"/>
      <c r="C83" s="11"/>
      <c r="D83" s="12">
        <f>SUM(D81:D82)</f>
        <v>377.27</v>
      </c>
      <c r="E83" s="4"/>
    </row>
    <row r="84" spans="1:5">
      <c r="A84" s="14" t="s">
        <v>49</v>
      </c>
      <c r="B84" s="14"/>
      <c r="C84" s="18" t="s">
        <v>139</v>
      </c>
      <c r="D84" s="8">
        <v>90</v>
      </c>
      <c r="E84" s="14" t="s">
        <v>201</v>
      </c>
    </row>
    <row r="85" spans="1:5" s="1" customFormat="1">
      <c r="A85" s="14"/>
      <c r="B85" s="14"/>
      <c r="C85" s="18" t="s">
        <v>165</v>
      </c>
      <c r="D85" s="8">
        <v>324</v>
      </c>
      <c r="E85" s="14" t="s">
        <v>210</v>
      </c>
    </row>
    <row r="86" spans="1:5" s="1" customFormat="1">
      <c r="A86" s="14"/>
      <c r="B86" s="14"/>
      <c r="C86" s="18"/>
      <c r="D86" s="8">
        <v>6</v>
      </c>
      <c r="E86" s="14" t="s">
        <v>211</v>
      </c>
    </row>
    <row r="87" spans="1:5" s="1" customFormat="1">
      <c r="A87" s="14"/>
      <c r="B87" s="14"/>
      <c r="C87" s="18" t="s">
        <v>102</v>
      </c>
      <c r="D87" s="8">
        <v>100.1</v>
      </c>
      <c r="E87" s="14" t="s">
        <v>219</v>
      </c>
    </row>
    <row r="88" spans="1:5" s="1" customFormat="1">
      <c r="A88" s="14"/>
      <c r="B88" s="14"/>
      <c r="C88" s="18" t="s">
        <v>171</v>
      </c>
      <c r="D88" s="8">
        <v>1070</v>
      </c>
      <c r="E88" s="14" t="s">
        <v>217</v>
      </c>
    </row>
    <row r="89" spans="1:5" s="1" customFormat="1">
      <c r="A89" s="14"/>
      <c r="B89" s="14"/>
      <c r="C89" s="18"/>
      <c r="D89" s="8">
        <v>1289.48</v>
      </c>
      <c r="E89" s="14" t="s">
        <v>218</v>
      </c>
    </row>
    <row r="90" spans="1:5" s="1" customFormat="1">
      <c r="A90" s="14"/>
      <c r="B90" s="14"/>
      <c r="C90" s="18"/>
      <c r="D90" s="8">
        <v>79.97</v>
      </c>
      <c r="E90" s="14" t="s">
        <v>220</v>
      </c>
    </row>
    <row r="91" spans="1:5" s="1" customFormat="1">
      <c r="A91" s="14"/>
      <c r="B91" s="14"/>
      <c r="C91" s="18" t="s">
        <v>124</v>
      </c>
      <c r="D91" s="8">
        <v>2012.04</v>
      </c>
      <c r="E91" s="14" t="s">
        <v>148</v>
      </c>
    </row>
    <row r="92" spans="1:5" s="1" customFormat="1">
      <c r="A92" s="14"/>
      <c r="B92" s="14"/>
      <c r="C92" s="18"/>
      <c r="D92" s="8">
        <v>312.38</v>
      </c>
      <c r="E92" s="14" t="s">
        <v>222</v>
      </c>
    </row>
    <row r="93" spans="1:5">
      <c r="A93" s="4" t="s">
        <v>50</v>
      </c>
      <c r="B93" s="4"/>
      <c r="C93" s="11"/>
      <c r="D93" s="12">
        <f>SUM(D84:D92)</f>
        <v>5283.97</v>
      </c>
      <c r="E93" s="4"/>
    </row>
    <row r="94" spans="1:5">
      <c r="A94" s="9">
        <v>59.17</v>
      </c>
      <c r="B94" s="14"/>
      <c r="C94" s="18" t="s">
        <v>150</v>
      </c>
      <c r="D94" s="8">
        <v>5852.29</v>
      </c>
      <c r="E94" s="14" t="s">
        <v>69</v>
      </c>
    </row>
    <row r="95" spans="1:5" s="1" customFormat="1">
      <c r="A95" s="9"/>
      <c r="B95" s="14"/>
      <c r="C95" s="18"/>
      <c r="D95" s="8">
        <v>14500</v>
      </c>
      <c r="E95" s="14" t="s">
        <v>69</v>
      </c>
    </row>
    <row r="96" spans="1:5" s="1" customFormat="1">
      <c r="A96" s="9"/>
      <c r="B96" s="14"/>
      <c r="C96" s="18"/>
      <c r="D96" s="8">
        <v>2913.62</v>
      </c>
      <c r="E96" s="14" t="s">
        <v>69</v>
      </c>
    </row>
    <row r="97" spans="1:5" s="1" customFormat="1">
      <c r="A97" s="9"/>
      <c r="B97" s="14"/>
      <c r="C97" s="18"/>
      <c r="D97" s="8">
        <v>3547.5</v>
      </c>
      <c r="E97" s="14" t="s">
        <v>69</v>
      </c>
    </row>
    <row r="98" spans="1:5" s="1" customFormat="1">
      <c r="A98" s="9"/>
      <c r="B98" s="14"/>
      <c r="C98" s="18" t="s">
        <v>165</v>
      </c>
      <c r="D98" s="8">
        <v>252735.35999999999</v>
      </c>
      <c r="E98" s="14" t="s">
        <v>69</v>
      </c>
    </row>
    <row r="99" spans="1:5" s="1" customFormat="1">
      <c r="A99" s="9"/>
      <c r="B99" s="14"/>
      <c r="C99" s="18" t="s">
        <v>171</v>
      </c>
      <c r="D99" s="8">
        <v>2900</v>
      </c>
      <c r="E99" s="14" t="s">
        <v>69</v>
      </c>
    </row>
    <row r="100" spans="1:5" s="1" customFormat="1">
      <c r="A100" s="9"/>
      <c r="B100" s="14"/>
      <c r="C100" s="18"/>
      <c r="D100" s="8">
        <v>19600</v>
      </c>
      <c r="E100" s="14" t="s">
        <v>69</v>
      </c>
    </row>
    <row r="101" spans="1:5" s="1" customFormat="1">
      <c r="A101" s="9"/>
      <c r="B101" s="14"/>
      <c r="C101" s="18" t="s">
        <v>118</v>
      </c>
      <c r="D101" s="8">
        <v>209478.89</v>
      </c>
      <c r="E101" s="14" t="s">
        <v>69</v>
      </c>
    </row>
    <row r="102" spans="1:5">
      <c r="A102" s="22" t="s">
        <v>51</v>
      </c>
      <c r="B102" s="4"/>
      <c r="C102" s="11"/>
      <c r="D102" s="12">
        <f>SUM(D94:D101)</f>
        <v>511527.66</v>
      </c>
      <c r="E102" s="4"/>
    </row>
    <row r="103" spans="1:5">
      <c r="A103" s="23" t="s">
        <v>52</v>
      </c>
      <c r="B103" s="14"/>
      <c r="C103" s="7" t="s">
        <v>150</v>
      </c>
      <c r="D103" s="8">
        <v>7827</v>
      </c>
      <c r="E103" s="14" t="s">
        <v>81</v>
      </c>
    </row>
    <row r="104" spans="1:5">
      <c r="A104" s="24" t="s">
        <v>53</v>
      </c>
      <c r="B104" s="14"/>
      <c r="C104" s="7"/>
      <c r="D104" s="12">
        <f>SUM(D103)</f>
        <v>7827</v>
      </c>
      <c r="E104" s="14"/>
    </row>
    <row r="105" spans="1:5">
      <c r="A105" s="26">
        <v>65.010000000000005</v>
      </c>
      <c r="B105" s="14"/>
      <c r="C105" s="18"/>
      <c r="D105" s="8">
        <v>748561.22</v>
      </c>
      <c r="E105" s="14" t="s">
        <v>133</v>
      </c>
    </row>
    <row r="106" spans="1:5">
      <c r="A106" s="24" t="s">
        <v>58</v>
      </c>
      <c r="B106" s="14"/>
      <c r="C106" s="7"/>
      <c r="D106" s="12">
        <f>SUM(D105)</f>
        <v>748561.22</v>
      </c>
      <c r="E106" s="14"/>
    </row>
    <row r="107" spans="1:5">
      <c r="A107" s="26" t="s">
        <v>63</v>
      </c>
      <c r="B107" s="14"/>
      <c r="C107" s="18" t="s">
        <v>171</v>
      </c>
      <c r="D107" s="8">
        <v>5665.36</v>
      </c>
      <c r="E107" s="14" t="s">
        <v>215</v>
      </c>
    </row>
    <row r="108" spans="1:5" s="1" customFormat="1">
      <c r="A108" s="26"/>
      <c r="B108" s="14"/>
      <c r="C108" s="18"/>
      <c r="D108" s="8">
        <v>3037394.21</v>
      </c>
      <c r="E108" s="14" t="s">
        <v>133</v>
      </c>
    </row>
    <row r="109" spans="1:5" s="3" customFormat="1">
      <c r="A109" s="24" t="s">
        <v>56</v>
      </c>
      <c r="B109" s="4"/>
      <c r="C109" s="11"/>
      <c r="D109" s="12">
        <f>SUM(D107:D108)</f>
        <v>3043059.57</v>
      </c>
      <c r="E109" s="4"/>
    </row>
    <row r="110" spans="1:5" s="1" customFormat="1">
      <c r="A110" s="26" t="s">
        <v>193</v>
      </c>
      <c r="B110" s="14"/>
      <c r="C110" s="18" t="s">
        <v>139</v>
      </c>
      <c r="D110" s="8">
        <v>23800</v>
      </c>
      <c r="E110" s="14" t="s">
        <v>195</v>
      </c>
    </row>
    <row r="111" spans="1:5">
      <c r="A111" s="24" t="s">
        <v>194</v>
      </c>
      <c r="B111" s="4"/>
      <c r="C111" s="11"/>
      <c r="D111" s="12">
        <f>SUM(D110)</f>
        <v>23800</v>
      </c>
      <c r="E111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8" sqref="D28"/>
    </sheetView>
  </sheetViews>
  <sheetFormatPr defaultRowHeight="15"/>
  <cols>
    <col min="1" max="1" width="24" customWidth="1"/>
    <col min="2" max="2" width="10" customWidth="1"/>
    <col min="4" max="4" width="16.7109375" customWidth="1"/>
    <col min="5" max="5" width="47" customWidth="1"/>
  </cols>
  <sheetData>
    <row r="1" spans="1:6">
      <c r="A1" s="3" t="s">
        <v>54</v>
      </c>
      <c r="B1" s="3"/>
      <c r="C1" s="3"/>
      <c r="D1" s="3"/>
      <c r="E1" s="1"/>
      <c r="F1" s="1"/>
    </row>
    <row r="2" spans="1:6">
      <c r="A2" s="3" t="s">
        <v>0</v>
      </c>
      <c r="B2" s="3"/>
      <c r="C2" s="3"/>
      <c r="D2" s="3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3" t="s">
        <v>1</v>
      </c>
      <c r="B4" s="3"/>
      <c r="C4" s="3"/>
      <c r="D4" s="3"/>
      <c r="E4" s="3"/>
      <c r="F4" s="1"/>
    </row>
    <row r="5" spans="1:6">
      <c r="A5" s="3" t="s">
        <v>2</v>
      </c>
      <c r="B5" s="3"/>
      <c r="C5" s="3"/>
      <c r="D5" s="3"/>
      <c r="E5" s="3"/>
      <c r="F5" s="1"/>
    </row>
    <row r="6" spans="1:6">
      <c r="A6" s="3"/>
      <c r="B6" s="3"/>
      <c r="C6" s="3"/>
      <c r="D6" s="3"/>
      <c r="E6" s="3"/>
      <c r="F6" s="1"/>
    </row>
    <row r="7" spans="1:6">
      <c r="A7" s="3"/>
      <c r="B7" s="3"/>
      <c r="C7" s="3"/>
      <c r="D7" s="3"/>
      <c r="E7" s="3"/>
      <c r="F7" s="1"/>
    </row>
    <row r="8" spans="1:6">
      <c r="A8" s="3" t="s">
        <v>223</v>
      </c>
      <c r="B8" s="3"/>
      <c r="C8" s="3"/>
      <c r="D8" s="3"/>
      <c r="E8" s="3"/>
      <c r="F8" s="1"/>
    </row>
    <row r="9" spans="1:6">
      <c r="A9" s="1"/>
      <c r="B9" s="1"/>
      <c r="C9" s="1"/>
      <c r="D9" s="1"/>
      <c r="E9" s="1"/>
      <c r="F9" s="1"/>
    </row>
    <row r="10" spans="1:6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1"/>
    </row>
    <row r="11" spans="1:6">
      <c r="A11" s="6" t="s">
        <v>8</v>
      </c>
      <c r="B11" s="10" t="s">
        <v>224</v>
      </c>
      <c r="C11" s="18" t="s">
        <v>70</v>
      </c>
      <c r="D11" s="8">
        <v>496034</v>
      </c>
      <c r="E11" s="9" t="s">
        <v>57</v>
      </c>
      <c r="F11" s="1"/>
    </row>
    <row r="12" spans="1:6">
      <c r="A12" s="6"/>
      <c r="B12" s="10"/>
      <c r="C12" s="18" t="s">
        <v>79</v>
      </c>
      <c r="D12" s="8">
        <v>358464</v>
      </c>
      <c r="E12" s="9" t="s">
        <v>59</v>
      </c>
      <c r="F12" s="1"/>
    </row>
    <row r="13" spans="1:6" s="1" customFormat="1">
      <c r="A13" s="6"/>
      <c r="B13" s="10"/>
      <c r="C13" s="18"/>
      <c r="D13" s="8">
        <v>17439</v>
      </c>
      <c r="E13" s="9" t="s">
        <v>57</v>
      </c>
    </row>
    <row r="14" spans="1:6">
      <c r="A14" s="6"/>
      <c r="B14" s="10"/>
      <c r="C14" s="7" t="s">
        <v>118</v>
      </c>
      <c r="D14" s="8">
        <v>872</v>
      </c>
      <c r="E14" s="9" t="s">
        <v>9</v>
      </c>
      <c r="F14" s="1"/>
    </row>
    <row r="15" spans="1:6">
      <c r="A15" s="6"/>
      <c r="B15" s="10"/>
      <c r="C15" s="7"/>
      <c r="D15" s="8">
        <v>60</v>
      </c>
      <c r="E15" s="9" t="s">
        <v>10</v>
      </c>
      <c r="F15" s="1"/>
    </row>
    <row r="16" spans="1:6">
      <c r="A16" s="6"/>
      <c r="B16" s="10"/>
      <c r="C16" s="7"/>
      <c r="D16" s="8">
        <v>5416</v>
      </c>
      <c r="E16" s="9" t="s">
        <v>11</v>
      </c>
      <c r="F16" s="1"/>
    </row>
    <row r="17" spans="1:6" s="1" customFormat="1">
      <c r="A17" s="6"/>
      <c r="B17" s="10"/>
      <c r="C17" s="7"/>
      <c r="D17" s="8">
        <v>500</v>
      </c>
      <c r="E17" s="9" t="s">
        <v>66</v>
      </c>
    </row>
    <row r="18" spans="1:6">
      <c r="A18" s="4" t="s">
        <v>12</v>
      </c>
      <c r="B18" s="4"/>
      <c r="C18" s="11"/>
      <c r="D18" s="12">
        <f>SUM(D11:D17)-38185-42982-26914</f>
        <v>770704</v>
      </c>
      <c r="E18" s="13"/>
      <c r="F18" s="1"/>
    </row>
    <row r="19" spans="1:6">
      <c r="A19" s="14" t="s">
        <v>13</v>
      </c>
      <c r="B19" s="14"/>
      <c r="C19" s="7"/>
      <c r="D19" s="8">
        <v>42982</v>
      </c>
      <c r="E19" s="14" t="s">
        <v>14</v>
      </c>
      <c r="F19" s="1"/>
    </row>
    <row r="20" spans="1:6">
      <c r="A20" s="4" t="s">
        <v>15</v>
      </c>
      <c r="B20" s="4"/>
      <c r="C20" s="11"/>
      <c r="D20" s="12">
        <f>SUM(D19)</f>
        <v>42982</v>
      </c>
      <c r="E20" s="4"/>
      <c r="F20" s="1"/>
    </row>
    <row r="21" spans="1:6">
      <c r="A21" s="14" t="s">
        <v>16</v>
      </c>
      <c r="B21" s="14"/>
      <c r="C21" s="18" t="s">
        <v>79</v>
      </c>
      <c r="D21" s="8">
        <v>6095</v>
      </c>
      <c r="E21" s="14" t="s">
        <v>17</v>
      </c>
      <c r="F21" s="1"/>
    </row>
    <row r="22" spans="1:6">
      <c r="A22" s="14"/>
      <c r="B22" s="14"/>
      <c r="C22" s="18" t="s">
        <v>164</v>
      </c>
      <c r="D22" s="8">
        <v>9866</v>
      </c>
      <c r="E22" s="14" t="s">
        <v>17</v>
      </c>
      <c r="F22" s="1"/>
    </row>
    <row r="23" spans="1:6" s="1" customFormat="1">
      <c r="A23" s="14"/>
      <c r="B23" s="14"/>
      <c r="C23" s="18" t="s">
        <v>234</v>
      </c>
      <c r="D23" s="8">
        <v>903</v>
      </c>
      <c r="E23" s="14" t="s">
        <v>17</v>
      </c>
    </row>
    <row r="24" spans="1:6">
      <c r="A24" s="4" t="s">
        <v>18</v>
      </c>
      <c r="B24" s="4"/>
      <c r="C24" s="11"/>
      <c r="D24" s="12">
        <f>SUM(D21:D23)</f>
        <v>16864</v>
      </c>
      <c r="E24" s="15"/>
      <c r="F24" s="1"/>
    </row>
    <row r="25" spans="1:6">
      <c r="A25" s="14" t="s">
        <v>19</v>
      </c>
      <c r="B25" s="14"/>
      <c r="C25" s="18" t="s">
        <v>70</v>
      </c>
      <c r="D25" s="8">
        <v>500</v>
      </c>
      <c r="E25" s="14" t="s">
        <v>20</v>
      </c>
      <c r="F25" s="1"/>
    </row>
    <row r="26" spans="1:6" s="1" customFormat="1">
      <c r="A26" s="14"/>
      <c r="B26" s="14"/>
      <c r="C26" s="18" t="s">
        <v>124</v>
      </c>
      <c r="D26" s="8">
        <v>250</v>
      </c>
      <c r="E26" s="14" t="s">
        <v>20</v>
      </c>
    </row>
    <row r="27" spans="1:6">
      <c r="A27" s="4" t="s">
        <v>21</v>
      </c>
      <c r="B27" s="4"/>
      <c r="C27" s="11"/>
      <c r="D27" s="12">
        <f>SUM(D25:D26)</f>
        <v>750</v>
      </c>
      <c r="E27" s="4"/>
      <c r="F27" s="1"/>
    </row>
    <row r="28" spans="1:6">
      <c r="A28" s="14" t="s">
        <v>22</v>
      </c>
      <c r="B28" s="14"/>
      <c r="C28" s="18"/>
      <c r="D28" s="8">
        <v>38185</v>
      </c>
      <c r="E28" s="14" t="s">
        <v>23</v>
      </c>
      <c r="F28" s="1"/>
    </row>
    <row r="29" spans="1:6">
      <c r="A29" s="4" t="s">
        <v>24</v>
      </c>
      <c r="B29" s="4"/>
      <c r="C29" s="11"/>
      <c r="D29" s="12">
        <f>SUM(D28)</f>
        <v>38185</v>
      </c>
      <c r="E29" s="4"/>
      <c r="F29" s="1"/>
    </row>
    <row r="30" spans="1:6">
      <c r="A30" s="14" t="s">
        <v>25</v>
      </c>
      <c r="B30" s="14"/>
      <c r="C30" s="7" t="s">
        <v>79</v>
      </c>
      <c r="D30" s="16">
        <v>19317</v>
      </c>
      <c r="E30" s="17" t="s">
        <v>26</v>
      </c>
      <c r="F30" s="1"/>
    </row>
    <row r="31" spans="1:6" s="1" customFormat="1">
      <c r="A31" s="14"/>
      <c r="B31" s="14"/>
      <c r="C31" s="7" t="s">
        <v>234</v>
      </c>
      <c r="D31" s="16">
        <v>49</v>
      </c>
      <c r="E31" s="17" t="s">
        <v>26</v>
      </c>
    </row>
    <row r="32" spans="1:6" s="1" customFormat="1">
      <c r="A32" s="14"/>
      <c r="B32" s="14"/>
      <c r="C32" s="7" t="s">
        <v>118</v>
      </c>
      <c r="D32" s="16">
        <v>169</v>
      </c>
      <c r="E32" s="17" t="s">
        <v>26</v>
      </c>
    </row>
    <row r="33" spans="1:6">
      <c r="A33" s="4" t="s">
        <v>27</v>
      </c>
      <c r="B33" s="4"/>
      <c r="C33" s="11"/>
      <c r="D33" s="12">
        <f>SUM(D30:D32)</f>
        <v>19535</v>
      </c>
      <c r="E33" s="15"/>
      <c r="F3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5"/>
  <sheetViews>
    <sheetView topLeftCell="A43" workbookViewId="0">
      <selection activeCell="E54" sqref="E54"/>
    </sheetView>
  </sheetViews>
  <sheetFormatPr defaultRowHeight="15"/>
  <cols>
    <col min="1" max="1" width="22.28515625" customWidth="1"/>
    <col min="4" max="4" width="14.7109375" customWidth="1"/>
    <col min="5" max="5" width="69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223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247</v>
      </c>
      <c r="B11" s="10"/>
      <c r="C11" s="10">
        <v>30</v>
      </c>
      <c r="D11" s="28">
        <v>4.59</v>
      </c>
      <c r="E11" s="14" t="s">
        <v>249</v>
      </c>
    </row>
    <row r="12" spans="1:5" s="1" customFormat="1">
      <c r="A12" s="19" t="s">
        <v>248</v>
      </c>
      <c r="B12" s="5"/>
      <c r="C12" s="5"/>
      <c r="D12" s="29">
        <f>SUM(D11)</f>
        <v>4.59</v>
      </c>
      <c r="E12" s="4"/>
    </row>
    <row r="13" spans="1:5">
      <c r="A13" s="6" t="s">
        <v>29</v>
      </c>
      <c r="B13" s="10" t="s">
        <v>224</v>
      </c>
      <c r="C13" s="18" t="s">
        <v>225</v>
      </c>
      <c r="D13" s="8">
        <v>13655.47</v>
      </c>
      <c r="E13" s="14" t="s">
        <v>112</v>
      </c>
    </row>
    <row r="14" spans="1:5">
      <c r="A14" s="6"/>
      <c r="B14" s="10"/>
      <c r="C14" s="18"/>
      <c r="D14" s="8">
        <v>5485.16</v>
      </c>
      <c r="E14" s="14" t="s">
        <v>91</v>
      </c>
    </row>
    <row r="15" spans="1:5" s="1" customFormat="1">
      <c r="A15" s="6"/>
      <c r="B15" s="10"/>
      <c r="C15" s="18" t="s">
        <v>82</v>
      </c>
      <c r="D15" s="8">
        <v>14853.46</v>
      </c>
      <c r="E15" s="14" t="s">
        <v>112</v>
      </c>
    </row>
    <row r="16" spans="1:5" s="1" customFormat="1">
      <c r="A16" s="6"/>
      <c r="B16" s="10"/>
      <c r="C16" s="18"/>
      <c r="D16" s="8">
        <v>15435.6</v>
      </c>
      <c r="E16" s="14" t="s">
        <v>91</v>
      </c>
    </row>
    <row r="17" spans="1:5">
      <c r="A17" s="19" t="s">
        <v>30</v>
      </c>
      <c r="B17" s="5"/>
      <c r="C17" s="20"/>
      <c r="D17" s="12">
        <f>SUM(D13:D16)</f>
        <v>49429.689999999995</v>
      </c>
      <c r="E17" s="4"/>
    </row>
    <row r="18" spans="1:5">
      <c r="A18" s="6" t="s">
        <v>31</v>
      </c>
      <c r="B18" s="14"/>
      <c r="C18" s="7" t="s">
        <v>70</v>
      </c>
      <c r="D18" s="8">
        <v>117.82</v>
      </c>
      <c r="E18" s="14" t="s">
        <v>198</v>
      </c>
    </row>
    <row r="19" spans="1:5">
      <c r="A19" s="6"/>
      <c r="B19" s="14"/>
      <c r="C19" s="7" t="s">
        <v>239</v>
      </c>
      <c r="D19" s="8">
        <v>117.82</v>
      </c>
      <c r="E19" s="14" t="s">
        <v>198</v>
      </c>
    </row>
    <row r="20" spans="1:5" s="1" customFormat="1">
      <c r="A20" s="6"/>
      <c r="B20" s="14"/>
      <c r="C20" s="7"/>
      <c r="D20" s="8">
        <v>926.75</v>
      </c>
      <c r="E20" s="14" t="s">
        <v>185</v>
      </c>
    </row>
    <row r="21" spans="1:5">
      <c r="A21" s="19" t="s">
        <v>32</v>
      </c>
      <c r="B21" s="4"/>
      <c r="C21" s="21"/>
      <c r="D21" s="12">
        <f>SUM(D18:D20)</f>
        <v>1162.3899999999999</v>
      </c>
      <c r="E21" s="4"/>
    </row>
    <row r="22" spans="1:5">
      <c r="A22" s="6" t="s">
        <v>33</v>
      </c>
      <c r="B22" s="14"/>
      <c r="C22" s="18" t="s">
        <v>70</v>
      </c>
      <c r="D22" s="8">
        <v>6308.05</v>
      </c>
      <c r="E22" s="14" t="s">
        <v>90</v>
      </c>
    </row>
    <row r="23" spans="1:5">
      <c r="A23" s="19" t="s">
        <v>34</v>
      </c>
      <c r="B23" s="4"/>
      <c r="C23" s="21"/>
      <c r="D23" s="12">
        <f>SUM(D22)</f>
        <v>6308.05</v>
      </c>
      <c r="E23" s="4"/>
    </row>
    <row r="24" spans="1:5">
      <c r="A24" s="6" t="s">
        <v>37</v>
      </c>
      <c r="B24" s="14"/>
      <c r="C24" s="18" t="s">
        <v>70</v>
      </c>
      <c r="D24" s="27">
        <v>46.42</v>
      </c>
      <c r="E24" s="14" t="s">
        <v>227</v>
      </c>
    </row>
    <row r="25" spans="1:5">
      <c r="A25" s="6"/>
      <c r="B25" s="14"/>
      <c r="C25" s="18"/>
      <c r="D25" s="27">
        <v>148.19</v>
      </c>
      <c r="E25" s="14" t="s">
        <v>227</v>
      </c>
    </row>
    <row r="26" spans="1:5">
      <c r="A26" s="6"/>
      <c r="B26" s="14"/>
      <c r="C26" s="18"/>
      <c r="D26" s="27">
        <v>45.23</v>
      </c>
      <c r="E26" s="14" t="s">
        <v>227</v>
      </c>
    </row>
    <row r="27" spans="1:5">
      <c r="A27" s="6"/>
      <c r="B27" s="14"/>
      <c r="C27" s="18" t="s">
        <v>82</v>
      </c>
      <c r="D27" s="27">
        <v>4635.3100000000004</v>
      </c>
      <c r="E27" s="14" t="s">
        <v>75</v>
      </c>
    </row>
    <row r="28" spans="1:5">
      <c r="A28" s="6"/>
      <c r="B28" s="14"/>
      <c r="C28" s="18"/>
      <c r="D28" s="27">
        <v>534.37</v>
      </c>
      <c r="E28" s="14" t="s">
        <v>96</v>
      </c>
    </row>
    <row r="29" spans="1:5">
      <c r="A29" s="6"/>
      <c r="B29" s="14"/>
      <c r="C29" s="18"/>
      <c r="D29" s="27">
        <v>2825.8</v>
      </c>
      <c r="E29" s="14" t="s">
        <v>76</v>
      </c>
    </row>
    <row r="30" spans="1:5">
      <c r="A30" s="6"/>
      <c r="B30" s="14"/>
      <c r="C30" s="18" t="s">
        <v>239</v>
      </c>
      <c r="D30" s="27">
        <v>728.9</v>
      </c>
      <c r="E30" s="14" t="s">
        <v>96</v>
      </c>
    </row>
    <row r="31" spans="1:5">
      <c r="A31" s="6"/>
      <c r="B31" s="14"/>
      <c r="C31" s="18" t="s">
        <v>124</v>
      </c>
      <c r="D31" s="27">
        <v>3824.08</v>
      </c>
      <c r="E31" s="14" t="s">
        <v>242</v>
      </c>
    </row>
    <row r="32" spans="1:5">
      <c r="A32" s="4" t="s">
        <v>38</v>
      </c>
      <c r="B32" s="4"/>
      <c r="C32" s="11"/>
      <c r="D32" s="12">
        <f>SUM(D24:D31)</f>
        <v>12788.3</v>
      </c>
      <c r="E32" s="14"/>
    </row>
    <row r="33" spans="1:5">
      <c r="A33" s="14" t="s">
        <v>39</v>
      </c>
      <c r="B33" s="14"/>
      <c r="C33" s="18" t="s">
        <v>70</v>
      </c>
      <c r="D33" s="8">
        <v>936.99</v>
      </c>
      <c r="E33" s="14" t="s">
        <v>228</v>
      </c>
    </row>
    <row r="34" spans="1:5">
      <c r="A34" s="14"/>
      <c r="B34" s="14"/>
      <c r="C34" s="18"/>
      <c r="D34" s="8">
        <v>5453.77</v>
      </c>
      <c r="E34" s="14" t="s">
        <v>88</v>
      </c>
    </row>
    <row r="35" spans="1:5">
      <c r="A35" s="14"/>
      <c r="B35" s="14"/>
      <c r="C35" s="18"/>
      <c r="D35" s="8">
        <v>1587.63</v>
      </c>
      <c r="E35" s="14" t="s">
        <v>231</v>
      </c>
    </row>
    <row r="36" spans="1:5">
      <c r="A36" s="14"/>
      <c r="B36" s="14"/>
      <c r="C36" s="18" t="s">
        <v>124</v>
      </c>
      <c r="D36" s="8">
        <v>1216.94</v>
      </c>
      <c r="E36" s="14" t="s">
        <v>145</v>
      </c>
    </row>
    <row r="37" spans="1:5" s="1" customFormat="1">
      <c r="A37" s="14"/>
      <c r="B37" s="14"/>
      <c r="C37" s="18"/>
      <c r="D37" s="8">
        <v>1132.17</v>
      </c>
      <c r="E37" s="14" t="s">
        <v>152</v>
      </c>
    </row>
    <row r="38" spans="1:5" s="1" customFormat="1">
      <c r="A38" s="14"/>
      <c r="B38" s="14"/>
      <c r="C38" s="18"/>
      <c r="D38" s="8">
        <v>100</v>
      </c>
      <c r="E38" s="14" t="s">
        <v>83</v>
      </c>
    </row>
    <row r="39" spans="1:5">
      <c r="A39" s="4" t="s">
        <v>40</v>
      </c>
      <c r="B39" s="4"/>
      <c r="C39" s="11"/>
      <c r="D39" s="12">
        <f>SUM(D33:D38)</f>
        <v>10427.5</v>
      </c>
      <c r="E39" s="4"/>
    </row>
    <row r="40" spans="1:5">
      <c r="A40" s="14" t="s">
        <v>41</v>
      </c>
      <c r="B40" s="14"/>
      <c r="C40" s="18" t="s">
        <v>70</v>
      </c>
      <c r="D40" s="8">
        <v>300</v>
      </c>
      <c r="E40" s="14" t="s">
        <v>229</v>
      </c>
    </row>
    <row r="41" spans="1:5">
      <c r="A41" s="14"/>
      <c r="B41" s="14"/>
      <c r="C41" s="18"/>
      <c r="D41" s="8">
        <v>4700.5</v>
      </c>
      <c r="E41" s="14" t="s">
        <v>86</v>
      </c>
    </row>
    <row r="42" spans="1:5">
      <c r="A42" s="14"/>
      <c r="B42" s="14"/>
      <c r="C42" s="18"/>
      <c r="D42" s="8">
        <v>12313.64</v>
      </c>
      <c r="E42" s="14" t="s">
        <v>92</v>
      </c>
    </row>
    <row r="43" spans="1:5">
      <c r="A43" s="14"/>
      <c r="B43" s="14"/>
      <c r="C43" s="18"/>
      <c r="D43" s="8">
        <v>12704.92</v>
      </c>
      <c r="E43" s="14" t="s">
        <v>203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2622.73</v>
      </c>
      <c r="E45" s="14" t="s">
        <v>230</v>
      </c>
    </row>
    <row r="46" spans="1:5">
      <c r="A46" s="14"/>
      <c r="B46" s="14"/>
      <c r="C46" s="18"/>
      <c r="D46" s="8">
        <v>336.04</v>
      </c>
      <c r="E46" s="14" t="s">
        <v>233</v>
      </c>
    </row>
    <row r="47" spans="1:5" s="1" customFormat="1">
      <c r="A47" s="14"/>
      <c r="B47" s="14"/>
      <c r="C47" s="18"/>
      <c r="D47" s="8">
        <v>244.73</v>
      </c>
      <c r="E47" s="14" t="s">
        <v>93</v>
      </c>
    </row>
    <row r="48" spans="1:5" s="1" customFormat="1">
      <c r="A48" s="14"/>
      <c r="B48" s="14"/>
      <c r="C48" s="18"/>
      <c r="D48" s="8">
        <v>11.22</v>
      </c>
      <c r="E48" s="14" t="s">
        <v>93</v>
      </c>
    </row>
    <row r="49" spans="1:5" s="1" customFormat="1">
      <c r="A49" s="14"/>
      <c r="B49" s="14"/>
      <c r="C49" s="18" t="s">
        <v>151</v>
      </c>
      <c r="D49" s="8">
        <v>120</v>
      </c>
      <c r="E49" s="14" t="s">
        <v>200</v>
      </c>
    </row>
    <row r="50" spans="1:5">
      <c r="A50" s="14"/>
      <c r="B50" s="14"/>
      <c r="C50" s="18" t="s">
        <v>82</v>
      </c>
      <c r="D50" s="8">
        <v>2400</v>
      </c>
      <c r="E50" s="14" t="s">
        <v>229</v>
      </c>
    </row>
    <row r="51" spans="1:5">
      <c r="A51" s="14"/>
      <c r="B51" s="14"/>
      <c r="C51" s="18"/>
      <c r="D51" s="8">
        <v>359.84</v>
      </c>
      <c r="E51" s="14" t="s">
        <v>125</v>
      </c>
    </row>
    <row r="52" spans="1:5">
      <c r="A52" s="14"/>
      <c r="B52" s="14"/>
      <c r="C52" s="18"/>
      <c r="D52" s="8">
        <v>17.23</v>
      </c>
      <c r="E52" s="14" t="s">
        <v>107</v>
      </c>
    </row>
    <row r="53" spans="1:5">
      <c r="A53" s="14"/>
      <c r="B53" s="14"/>
      <c r="C53" s="18" t="s">
        <v>102</v>
      </c>
      <c r="D53" s="8">
        <v>56</v>
      </c>
      <c r="E53" s="14" t="s">
        <v>128</v>
      </c>
    </row>
    <row r="54" spans="1:5">
      <c r="A54" s="14"/>
      <c r="B54" s="14"/>
      <c r="C54" s="18"/>
      <c r="D54" s="8">
        <v>6</v>
      </c>
      <c r="E54" s="14" t="s">
        <v>128</v>
      </c>
    </row>
    <row r="55" spans="1:5">
      <c r="A55" s="14"/>
      <c r="B55" s="14"/>
      <c r="C55" s="18"/>
      <c r="D55" s="8">
        <v>189.75</v>
      </c>
      <c r="E55" s="14" t="s">
        <v>93</v>
      </c>
    </row>
    <row r="56" spans="1:5">
      <c r="A56" s="14"/>
      <c r="B56" s="14"/>
      <c r="C56" s="18"/>
      <c r="D56" s="8">
        <v>3.03</v>
      </c>
      <c r="E56" s="14" t="s">
        <v>93</v>
      </c>
    </row>
    <row r="57" spans="1:5">
      <c r="A57" s="4" t="s">
        <v>42</v>
      </c>
      <c r="B57" s="4"/>
      <c r="C57" s="11"/>
      <c r="D57" s="12">
        <f>SUM(D40:D56)</f>
        <v>37456.630000000005</v>
      </c>
      <c r="E57" s="15"/>
    </row>
    <row r="58" spans="1:5">
      <c r="A58" s="14" t="s">
        <v>61</v>
      </c>
      <c r="B58" s="14"/>
      <c r="C58" s="18" t="s">
        <v>188</v>
      </c>
      <c r="D58" s="8">
        <v>284.75</v>
      </c>
      <c r="E58" s="14" t="s">
        <v>77</v>
      </c>
    </row>
    <row r="59" spans="1:5">
      <c r="A59" s="14"/>
      <c r="B59" s="14"/>
      <c r="C59" s="18" t="s">
        <v>70</v>
      </c>
      <c r="D59" s="8">
        <v>205.69</v>
      </c>
      <c r="E59" s="14" t="s">
        <v>77</v>
      </c>
    </row>
    <row r="60" spans="1:5">
      <c r="A60" s="14"/>
      <c r="B60" s="14"/>
      <c r="C60" s="18"/>
      <c r="D60" s="8">
        <v>359.34</v>
      </c>
      <c r="E60" s="14" t="s">
        <v>77</v>
      </c>
    </row>
    <row r="61" spans="1:5">
      <c r="A61" s="14"/>
      <c r="B61" s="14"/>
      <c r="C61" s="18"/>
      <c r="D61" s="8">
        <v>243.6</v>
      </c>
      <c r="E61" s="14" t="s">
        <v>77</v>
      </c>
    </row>
    <row r="62" spans="1:5" s="1" customFormat="1">
      <c r="A62" s="14"/>
      <c r="B62" s="14"/>
      <c r="C62" s="18"/>
      <c r="D62" s="8">
        <v>490.75</v>
      </c>
      <c r="E62" s="14" t="s">
        <v>77</v>
      </c>
    </row>
    <row r="63" spans="1:5" s="1" customFormat="1">
      <c r="A63" s="14"/>
      <c r="B63" s="14"/>
      <c r="C63" s="18"/>
      <c r="D63" s="8">
        <v>279.49</v>
      </c>
      <c r="E63" s="14" t="s">
        <v>77</v>
      </c>
    </row>
    <row r="64" spans="1:5" s="1" customFormat="1">
      <c r="A64" s="14"/>
      <c r="B64" s="14"/>
      <c r="C64" s="18"/>
      <c r="D64" s="8">
        <v>45.8</v>
      </c>
      <c r="E64" s="14" t="s">
        <v>77</v>
      </c>
    </row>
    <row r="65" spans="1:5" s="1" customFormat="1">
      <c r="A65" s="14"/>
      <c r="B65" s="14"/>
      <c r="C65" s="18"/>
      <c r="D65" s="8">
        <v>22</v>
      </c>
      <c r="E65" s="14" t="s">
        <v>77</v>
      </c>
    </row>
    <row r="66" spans="1:5" s="1" customFormat="1">
      <c r="A66" s="14"/>
      <c r="B66" s="14"/>
      <c r="C66" s="18"/>
      <c r="D66" s="8">
        <v>274.06</v>
      </c>
      <c r="E66" s="14" t="s">
        <v>77</v>
      </c>
    </row>
    <row r="67" spans="1:5" s="1" customFormat="1">
      <c r="A67" s="14"/>
      <c r="B67" s="14"/>
      <c r="C67" s="18"/>
      <c r="D67" s="8">
        <v>222.6</v>
      </c>
      <c r="E67" s="14" t="s">
        <v>77</v>
      </c>
    </row>
    <row r="68" spans="1:5">
      <c r="A68" s="4" t="s">
        <v>43</v>
      </c>
      <c r="B68" s="4"/>
      <c r="C68" s="11"/>
      <c r="D68" s="12">
        <f>SUM(D58:D67)</f>
        <v>2428.08</v>
      </c>
      <c r="E68" s="4"/>
    </row>
    <row r="69" spans="1:5">
      <c r="A69" s="14" t="s">
        <v>44</v>
      </c>
      <c r="B69" s="14"/>
      <c r="C69" s="18"/>
      <c r="D69" s="8">
        <v>240.01</v>
      </c>
      <c r="E69" s="14" t="s">
        <v>132</v>
      </c>
    </row>
    <row r="70" spans="1:5">
      <c r="A70" s="4" t="s">
        <v>45</v>
      </c>
      <c r="B70" s="4"/>
      <c r="C70" s="11"/>
      <c r="D70" s="12">
        <f>SUM(D69)</f>
        <v>240.01</v>
      </c>
      <c r="E70" s="4"/>
    </row>
    <row r="71" spans="1:5" s="25" customFormat="1">
      <c r="A71" s="9">
        <v>20.25</v>
      </c>
      <c r="B71" s="14"/>
      <c r="C71" s="18" t="s">
        <v>234</v>
      </c>
      <c r="D71" s="8">
        <v>20</v>
      </c>
      <c r="E71" s="14" t="s">
        <v>243</v>
      </c>
    </row>
    <row r="72" spans="1:5">
      <c r="A72" s="9"/>
      <c r="B72" s="14"/>
      <c r="C72" s="18" t="s">
        <v>124</v>
      </c>
      <c r="D72" s="8">
        <v>419</v>
      </c>
      <c r="E72" s="14" t="s">
        <v>55</v>
      </c>
    </row>
    <row r="73" spans="1:5" s="1" customFormat="1">
      <c r="A73" s="9"/>
      <c r="B73" s="14"/>
      <c r="C73" s="18"/>
      <c r="D73" s="8">
        <v>2000</v>
      </c>
      <c r="E73" s="14" t="s">
        <v>243</v>
      </c>
    </row>
    <row r="74" spans="1:5">
      <c r="A74" s="4" t="s">
        <v>46</v>
      </c>
      <c r="B74" s="4"/>
      <c r="C74" s="11"/>
      <c r="D74" s="12">
        <f>SUM(D71:D73)</f>
        <v>2439</v>
      </c>
      <c r="E74" s="4"/>
    </row>
    <row r="75" spans="1:5" s="25" customFormat="1">
      <c r="A75" s="14" t="s">
        <v>244</v>
      </c>
      <c r="B75" s="14"/>
      <c r="C75" s="18" t="s">
        <v>124</v>
      </c>
      <c r="D75" s="8">
        <v>389.36</v>
      </c>
      <c r="E75" s="14" t="s">
        <v>246</v>
      </c>
    </row>
    <row r="76" spans="1:5" s="1" customFormat="1">
      <c r="A76" s="4" t="s">
        <v>245</v>
      </c>
      <c r="B76" s="4"/>
      <c r="C76" s="11"/>
      <c r="D76" s="12">
        <f>SUM(D75)</f>
        <v>389.36</v>
      </c>
      <c r="E76" s="4"/>
    </row>
    <row r="77" spans="1:5" s="25" customFormat="1">
      <c r="A77" s="14" t="s">
        <v>47</v>
      </c>
      <c r="B77" s="14"/>
      <c r="C77" s="18" t="s">
        <v>70</v>
      </c>
      <c r="D77" s="8">
        <v>265.86</v>
      </c>
      <c r="E77" s="14" t="s">
        <v>240</v>
      </c>
    </row>
    <row r="78" spans="1:5">
      <c r="A78" s="14"/>
      <c r="B78" s="14"/>
      <c r="C78" s="18" t="s">
        <v>82</v>
      </c>
      <c r="D78" s="8">
        <v>112.35</v>
      </c>
      <c r="E78" s="14" t="s">
        <v>110</v>
      </c>
    </row>
    <row r="79" spans="1:5">
      <c r="A79" s="14"/>
      <c r="B79" s="14"/>
      <c r="C79" s="18" t="s">
        <v>102</v>
      </c>
      <c r="D79" s="8">
        <v>175.82</v>
      </c>
      <c r="E79" s="14" t="s">
        <v>241</v>
      </c>
    </row>
    <row r="80" spans="1:5">
      <c r="A80" s="4" t="s">
        <v>48</v>
      </c>
      <c r="B80" s="4"/>
      <c r="C80" s="11"/>
      <c r="D80" s="12">
        <f>SUM(D77:D79)</f>
        <v>554.03</v>
      </c>
      <c r="E80" s="4"/>
    </row>
    <row r="81" spans="1:5">
      <c r="A81" s="14" t="s">
        <v>49</v>
      </c>
      <c r="B81" s="14"/>
      <c r="C81" s="18" t="s">
        <v>60</v>
      </c>
      <c r="D81" s="8">
        <v>137.21</v>
      </c>
      <c r="E81" s="14" t="s">
        <v>226</v>
      </c>
    </row>
    <row r="82" spans="1:5">
      <c r="A82" s="14"/>
      <c r="B82" s="14"/>
      <c r="C82" s="18" t="s">
        <v>70</v>
      </c>
      <c r="D82" s="8">
        <v>3381.6</v>
      </c>
      <c r="E82" s="14" t="s">
        <v>232</v>
      </c>
    </row>
    <row r="83" spans="1:5">
      <c r="A83" s="14"/>
      <c r="B83" s="14"/>
      <c r="C83" s="18" t="s">
        <v>82</v>
      </c>
      <c r="D83" s="8">
        <v>3522.4</v>
      </c>
      <c r="E83" s="14" t="s">
        <v>235</v>
      </c>
    </row>
    <row r="84" spans="1:5">
      <c r="A84" s="14"/>
      <c r="B84" s="14"/>
      <c r="C84" s="18"/>
      <c r="D84" s="8">
        <v>1.1000000000000001</v>
      </c>
      <c r="E84" s="14" t="s">
        <v>236</v>
      </c>
    </row>
    <row r="85" spans="1:5">
      <c r="A85" s="14"/>
      <c r="B85" s="14"/>
      <c r="C85" s="18" t="s">
        <v>102</v>
      </c>
      <c r="D85" s="8">
        <v>196.35</v>
      </c>
      <c r="E85" s="14" t="s">
        <v>238</v>
      </c>
    </row>
    <row r="86" spans="1:5">
      <c r="A86" s="14"/>
      <c r="B86" s="14"/>
      <c r="C86" s="18"/>
      <c r="D86" s="8">
        <v>196.35</v>
      </c>
      <c r="E86" s="14" t="s">
        <v>238</v>
      </c>
    </row>
    <row r="87" spans="1:5">
      <c r="A87" s="4" t="s">
        <v>50</v>
      </c>
      <c r="B87" s="4"/>
      <c r="C87" s="11"/>
      <c r="D87" s="12">
        <f>SUM(D81:D86)</f>
        <v>7435.0100000000011</v>
      </c>
      <c r="E87" s="4"/>
    </row>
    <row r="88" spans="1:5">
      <c r="A88" s="23" t="s">
        <v>52</v>
      </c>
      <c r="B88" s="14"/>
      <c r="C88" s="7" t="s">
        <v>79</v>
      </c>
      <c r="D88" s="8">
        <v>7448</v>
      </c>
      <c r="E88" s="14" t="s">
        <v>81</v>
      </c>
    </row>
    <row r="89" spans="1:5" s="1" customFormat="1">
      <c r="A89" s="23"/>
      <c r="B89" s="14"/>
      <c r="C89" s="7" t="s">
        <v>234</v>
      </c>
      <c r="D89" s="8">
        <v>89</v>
      </c>
      <c r="E89" s="14" t="s">
        <v>81</v>
      </c>
    </row>
    <row r="90" spans="1:5">
      <c r="A90" s="24" t="s">
        <v>53</v>
      </c>
      <c r="B90" s="14"/>
      <c r="C90" s="7"/>
      <c r="D90" s="12">
        <f>SUM(D88:D89)</f>
        <v>7537</v>
      </c>
      <c r="E90" s="14"/>
    </row>
    <row r="91" spans="1:5">
      <c r="A91" s="26">
        <v>65.010000000000005</v>
      </c>
      <c r="B91" s="14"/>
      <c r="C91" s="18"/>
      <c r="D91" s="8">
        <v>9106383.0899999999</v>
      </c>
      <c r="E91" s="14" t="s">
        <v>133</v>
      </c>
    </row>
    <row r="92" spans="1:5">
      <c r="A92" s="24" t="s">
        <v>58</v>
      </c>
      <c r="B92" s="14"/>
      <c r="C92" s="7"/>
      <c r="D92" s="12">
        <f>SUM(D91)</f>
        <v>9106383.0899999999</v>
      </c>
      <c r="E92" s="14"/>
    </row>
    <row r="93" spans="1:5">
      <c r="A93" s="26" t="s">
        <v>63</v>
      </c>
      <c r="B93" s="14"/>
      <c r="C93" s="18" t="s">
        <v>102</v>
      </c>
      <c r="D93" s="8">
        <v>5800</v>
      </c>
      <c r="E93" s="14" t="s">
        <v>237</v>
      </c>
    </row>
    <row r="94" spans="1:5">
      <c r="A94" s="26"/>
      <c r="B94" s="14"/>
      <c r="C94" s="18"/>
      <c r="D94" s="8">
        <v>11281866.92</v>
      </c>
      <c r="E94" s="14" t="s">
        <v>133</v>
      </c>
    </row>
    <row r="95" spans="1:5">
      <c r="A95" s="24" t="s">
        <v>56</v>
      </c>
      <c r="B95" s="4"/>
      <c r="C95" s="11"/>
      <c r="D95" s="12">
        <f>SUM(D93:D94)</f>
        <v>11287666.92</v>
      </c>
      <c r="E95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H28" sqref="H28"/>
    </sheetView>
  </sheetViews>
  <sheetFormatPr defaultRowHeight="15"/>
  <cols>
    <col min="1" max="1" width="24.140625" customWidth="1"/>
    <col min="4" max="4" width="13.7109375" customWidth="1"/>
    <col min="5" max="5" width="48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251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250</v>
      </c>
      <c r="C11" s="18" t="s">
        <v>149</v>
      </c>
      <c r="D11" s="8">
        <v>404194</v>
      </c>
      <c r="E11" s="9" t="s">
        <v>57</v>
      </c>
    </row>
    <row r="12" spans="1:5">
      <c r="A12" s="6"/>
      <c r="B12" s="10"/>
      <c r="C12" s="18" t="s">
        <v>150</v>
      </c>
      <c r="D12" s="8">
        <v>355064</v>
      </c>
      <c r="E12" s="9" t="s">
        <v>59</v>
      </c>
    </row>
    <row r="13" spans="1:5" s="1" customFormat="1">
      <c r="A13" s="6"/>
      <c r="B13" s="10"/>
      <c r="C13" s="18"/>
      <c r="D13" s="8">
        <v>20674</v>
      </c>
      <c r="E13" s="9" t="s">
        <v>57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4016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784848</v>
      </c>
      <c r="E17" s="13"/>
    </row>
    <row r="18" spans="1:5">
      <c r="A18" s="14" t="s">
        <v>13</v>
      </c>
      <c r="B18" s="14"/>
      <c r="C18" s="7"/>
      <c r="D18" s="8">
        <v>23468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23468</v>
      </c>
      <c r="E19" s="4"/>
    </row>
    <row r="20" spans="1:5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 s="1" customFormat="1">
      <c r="A21" s="14"/>
      <c r="B21" s="14"/>
      <c r="C21" s="18" t="s">
        <v>171</v>
      </c>
      <c r="D21" s="8">
        <v>9866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16864</v>
      </c>
      <c r="E22" s="15"/>
    </row>
    <row r="23" spans="1:5" s="25" customFormat="1">
      <c r="A23" s="14" t="s">
        <v>19</v>
      </c>
      <c r="B23" s="14"/>
      <c r="C23" s="18" t="s">
        <v>171</v>
      </c>
      <c r="D23" s="8">
        <v>1005</v>
      </c>
      <c r="E23" s="14" t="s">
        <v>20</v>
      </c>
    </row>
    <row r="24" spans="1:5">
      <c r="A24" s="14"/>
      <c r="B24" s="14"/>
      <c r="C24" s="18" t="s">
        <v>123</v>
      </c>
      <c r="D24" s="8">
        <v>20</v>
      </c>
      <c r="E24" s="14" t="s">
        <v>20</v>
      </c>
    </row>
    <row r="25" spans="1:5">
      <c r="A25" s="4" t="s">
        <v>21</v>
      </c>
      <c r="B25" s="4"/>
      <c r="C25" s="11"/>
      <c r="D25" s="12">
        <f>SUM(D23:D24)</f>
        <v>1025</v>
      </c>
      <c r="E25" s="4"/>
    </row>
    <row r="26" spans="1:5">
      <c r="A26" s="14" t="s">
        <v>22</v>
      </c>
      <c r="B26" s="14"/>
      <c r="C26" s="18"/>
      <c r="D26" s="8">
        <v>42162</v>
      </c>
      <c r="E26" s="14" t="s">
        <v>23</v>
      </c>
    </row>
    <row r="27" spans="1:5">
      <c r="A27" s="4" t="s">
        <v>24</v>
      </c>
      <c r="B27" s="4"/>
      <c r="C27" s="11"/>
      <c r="D27" s="12">
        <f>SUM(D26)</f>
        <v>42162</v>
      </c>
      <c r="E27" s="4"/>
    </row>
    <row r="28" spans="1:5">
      <c r="A28" s="14" t="s">
        <v>25</v>
      </c>
      <c r="B28" s="14"/>
      <c r="C28" s="7" t="s">
        <v>150</v>
      </c>
      <c r="D28" s="16">
        <v>19515</v>
      </c>
      <c r="E28" s="17" t="s">
        <v>26</v>
      </c>
    </row>
    <row r="29" spans="1:5">
      <c r="A29" s="4" t="s">
        <v>27</v>
      </c>
      <c r="B29" s="4"/>
      <c r="C29" s="11"/>
      <c r="D29" s="12">
        <f>SUM(D28)</f>
        <v>19515</v>
      </c>
      <c r="E2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  <vt:lpstr>PERSONAL APR.2020</vt:lpstr>
      <vt:lpstr>BUNURI SI SERV.APR.2020</vt:lpstr>
      <vt:lpstr>PERSONAL MAI 2020</vt:lpstr>
      <vt:lpstr>BUNURI SI SERV.MAI 2020</vt:lpstr>
      <vt:lpstr>PERSONAL IUNIE 2020</vt:lpstr>
      <vt:lpstr>BUNURI SI SERV.IUNIE 2020</vt:lpstr>
      <vt:lpstr>PERSONAL SEPT.2020</vt:lpstr>
      <vt:lpstr>BUNURI SI SERV.SEPT.2020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2020-10-05T11:25:28Z</dcterms:modified>
</cp:coreProperties>
</file>