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090" windowHeight="9270" activeTab="0"/>
  </bookViews>
  <sheets>
    <sheet name="BILANȚ 2012" sheetId="1" r:id="rId1"/>
  </sheets>
  <definedNames/>
  <calcPr fullCalcOnLoad="1"/>
</workbook>
</file>

<file path=xl/sharedStrings.xml><?xml version="1.0" encoding="utf-8"?>
<sst xmlns="http://schemas.openxmlformats.org/spreadsheetml/2006/main" count="185" uniqueCount="155">
  <si>
    <t>Denumirea indicatorilor</t>
  </si>
  <si>
    <t>Cod rând</t>
  </si>
  <si>
    <t>Sold la începutul anului</t>
  </si>
  <si>
    <t>B</t>
  </si>
  <si>
    <t>C</t>
  </si>
  <si>
    <t>01</t>
  </si>
  <si>
    <t>02</t>
  </si>
  <si>
    <t>ACTIVE</t>
  </si>
  <si>
    <t>ACTIVE NECURENTE</t>
  </si>
  <si>
    <t>03</t>
  </si>
  <si>
    <t>04</t>
  </si>
  <si>
    <t>05</t>
  </si>
  <si>
    <t>06</t>
  </si>
  <si>
    <t>07</t>
  </si>
  <si>
    <t>ACTIVE CURENTE</t>
  </si>
  <si>
    <t>08</t>
  </si>
  <si>
    <t>09</t>
  </si>
  <si>
    <t>10</t>
  </si>
  <si>
    <t>15</t>
  </si>
  <si>
    <t>18</t>
  </si>
  <si>
    <t>19</t>
  </si>
  <si>
    <t>20</t>
  </si>
  <si>
    <t>21</t>
  </si>
  <si>
    <t>DATORII</t>
  </si>
  <si>
    <t>22</t>
  </si>
  <si>
    <t>23</t>
  </si>
  <si>
    <t>24</t>
  </si>
  <si>
    <t>25</t>
  </si>
  <si>
    <t>Provizioane                                                                                                                                                                                                      (ct. 151)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</si>
  <si>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</si>
  <si>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</si>
  <si>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</si>
  <si>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</si>
  <si>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</si>
  <si>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</si>
  <si>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</si>
  <si>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</si>
  <si>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</si>
  <si>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40</t>
  </si>
  <si>
    <t>CAPITALURI  PROPRII</t>
  </si>
  <si>
    <t>41</t>
  </si>
  <si>
    <t>42</t>
  </si>
  <si>
    <t>45</t>
  </si>
  <si>
    <t>46</t>
  </si>
  <si>
    <t xml:space="preserve"> - lei -</t>
  </si>
  <si>
    <t>Sold la sfârşitul perioadei</t>
  </si>
  <si>
    <t>Anexa nr. 1</t>
  </si>
  <si>
    <t>1</t>
  </si>
  <si>
    <t>2</t>
  </si>
  <si>
    <t>TOTAL ACTIVE NECURENTE                                                                                                                                                                                              (rd.03+04+05+06+07+09)</t>
  </si>
  <si>
    <t>Conturi la trezorerie şi instituţii de credit:</t>
  </si>
  <si>
    <t>50</t>
  </si>
  <si>
    <t>DATORII NECURENTE - sume ce trebuie plătite după o perioadă mai mare de 1 an</t>
  </si>
  <si>
    <t>51</t>
  </si>
  <si>
    <t>52</t>
  </si>
  <si>
    <t>53</t>
  </si>
  <si>
    <t>54</t>
  </si>
  <si>
    <t>55</t>
  </si>
  <si>
    <t>58</t>
  </si>
  <si>
    <t xml:space="preserve">DATORII CURENTE - sume ce urmează a fi  plătite într-o perioadă de până la un an </t>
  </si>
  <si>
    <t>59</t>
  </si>
  <si>
    <t>60</t>
  </si>
  <si>
    <t>61</t>
  </si>
  <si>
    <t>62</t>
  </si>
  <si>
    <t>63</t>
  </si>
  <si>
    <t>64</t>
  </si>
  <si>
    <t>65</t>
  </si>
  <si>
    <t>66</t>
  </si>
  <si>
    <t>70</t>
  </si>
  <si>
    <t>71</t>
  </si>
  <si>
    <t>72</t>
  </si>
  <si>
    <t>73</t>
  </si>
  <si>
    <t>74</t>
  </si>
  <si>
    <t>75</t>
  </si>
  <si>
    <t>78</t>
  </si>
  <si>
    <t>TOTAL DATORII (rd.58+78)</t>
  </si>
  <si>
    <t>79</t>
  </si>
  <si>
    <t>80</t>
  </si>
  <si>
    <t>83</t>
  </si>
  <si>
    <t>84</t>
  </si>
  <si>
    <t>85</t>
  </si>
  <si>
    <t>86</t>
  </si>
  <si>
    <t>87</t>
  </si>
  <si>
    <t>88</t>
  </si>
  <si>
    <t xml:space="preserve">Creanţe curente - sume ce urmează a fi încasate într-o perioadă mai mică de 1 an </t>
  </si>
  <si>
    <t>X</t>
  </si>
  <si>
    <t>90</t>
  </si>
  <si>
    <t>22.1</t>
  </si>
  <si>
    <t>61.1</t>
  </si>
  <si>
    <t>63.1</t>
  </si>
  <si>
    <t>73.1</t>
  </si>
  <si>
    <t>33.1</t>
  </si>
  <si>
    <t>35.1</t>
  </si>
  <si>
    <t>Dobândă de încasat, (ct.5187)</t>
  </si>
  <si>
    <t>41.1</t>
  </si>
  <si>
    <t xml:space="preserve">       la data de 31 decembrie 2012</t>
  </si>
  <si>
    <t>BILANȚ</t>
  </si>
  <si>
    <t>Active fixe necorporale                                                                                                                                                                      (ct.203+205+206+208+233-280-290-293*)</t>
  </si>
  <si>
    <t>Alte active nefinanciare (ct. 215)</t>
  </si>
  <si>
    <t xml:space="preserve">Creanţe comerciale necurente - sume ce urmează a fi încasate după o perioadă mai mare de 1 an                                                                                                                           (ct. 4112+4118+4612-4912-4962) </t>
  </si>
  <si>
    <t>Stocuri                                                                                                                                                                                                                    (ct.301+302+303+304+305+307+309+331+332+341+345+346+347+349+351+354+356+357+358+359+361+371+381+/-348+/-378-391-392-393-394-395-396-397-398)</t>
  </si>
  <si>
    <t>Creanţe comerciale şi avansuri (ct.232+234+409+4111+4118+413+418+4611-4911-4961): din care</t>
  </si>
  <si>
    <t>Total disponibilităţi (rd.33+33.1+35+35.1)</t>
  </si>
  <si>
    <t>TOTAL ACTIVE CURENTE (rd.19+30+31+40+41+41.1+42)</t>
  </si>
  <si>
    <t>TOTAL ACTIVE (rd15+45)</t>
  </si>
  <si>
    <t>Datorii comerciale (ct.401+403+4042+405+4622)</t>
  </si>
  <si>
    <t>TOTAL DATORII NECURENTE                                                                                                                                                                                   (rd.52+54+55)</t>
  </si>
  <si>
    <t>Venituri în avans                                                                                                                                                                                                        (ct.472)</t>
  </si>
  <si>
    <t>TOTAL DATORII CURENTE (rd.60+62+65+70+71+72+73+74+75)</t>
  </si>
  <si>
    <t>Rezultatul reportat                                                                                                                                                                                                          (ct.117 - sold creditor)</t>
  </si>
  <si>
    <t>Dobândă de încasat, alte valori, avansuri de trezorerie (ct.5187+532+542)</t>
  </si>
  <si>
    <t>Avansuri primite (ct.419)</t>
  </si>
  <si>
    <t>Creanţe din operaţiuni comerciale, avansuri şi alte decontări                                                                                           (ct.232+234+409+4111+4118+413+418+425+4282+4611+473**+481+482+483-4911-4961+5128) din care:</t>
  </si>
  <si>
    <t>Total creanţe curente (rd.21+23+25+27)</t>
  </si>
  <si>
    <t>Contribuţii sociale (ct.431+437)</t>
  </si>
  <si>
    <t>AGENȚIA NAȚIONALĂ PENTRU LOCUINȚE</t>
  </si>
  <si>
    <t>Instalaţii tehnice, mijloace de transport, animale, plantaţii, mobilier, aparatură birotică şi alte active corporale                                                                                (ct. 213+214+231-281-291-293*)</t>
  </si>
  <si>
    <t>Terenuri şi clădiri                                                                                                                                                                                                           (ct. 211+212+231-281-291-293*)</t>
  </si>
  <si>
    <t>Creanţe necurente - sume ce urmează a fi încasate după o perioadă mai mare de 1 an                                                                                                                           (ct. 4112+4118+4282+4612-4912-4962) din care:</t>
  </si>
  <si>
    <t>Creanţele bugetului general consolidat (ct.463+464+465+4664+4665+4669-497)</t>
  </si>
  <si>
    <t>Sume de primit de la Comisia  Europeană                                                                                                                                                      (ct.4501+4503+4505+4507)</t>
  </si>
  <si>
    <t>Investiţii pe termen scurt (ct.505-595)</t>
  </si>
  <si>
    <t>Cheltuieli în avans (ct.471)</t>
  </si>
  <si>
    <t>Împrumuturi pe termen lung                                                                                                                                                             (ct.1612+1622+1632+1642+1652+1661+1662+1672+168-169)</t>
  </si>
  <si>
    <t>Sume datorate bugetului din Fonduri externe nerambursabile (ct.4555)</t>
  </si>
  <si>
    <t>Datorii din operaţiuni cu Fonduri externe nerambursabile şi fonduri de la buget, alte datorii către alte organisme internaţionale(ct.4502+4504+4506+4512+4514+4516+4521+4522+4532+4542+4544+4546+4552+4554+4564+4584+4585+459+462+473)</t>
  </si>
  <si>
    <t>din care: sume datorate Comisiei Europene                                                                                                                                                                        (ct.4502+4504+4506+459+462)</t>
  </si>
  <si>
    <t>Împrumuturi pe termen scurt - sume ce urmează a fi  plătite într-o perioadă de până la 1 an                                                                                                           (ct.5186+5191+5192+5193+5194+5195+5196+5197+5198)</t>
  </si>
  <si>
    <t>Împrumuturi pe termen lung - sume ce urmează a fi  plătite în cursul exerciţiului curent                                                                                                                    (ct.1611+1621+1631+1641+1661+1662+1671+168-169)</t>
  </si>
  <si>
    <t>Salariile angajaţilor                                                                                                                                                                     (ct.421+423+426+4271+4273+4281)</t>
  </si>
  <si>
    <t>Alte drepturi cuvenite altor categorii de persoane (pensii, indemnizaţii de şomaj, burse)                                                                                                     (ct.422+424+426+4272+4273+429+438)din care:</t>
  </si>
  <si>
    <t>ACTIVE NETE = TOTAL ACTIVE - TOTAL DATORII = CAPITALURI PROPRII                                                    (rd.80=rd.46-79=rd.90)</t>
  </si>
  <si>
    <t>Rezerve, fonduri                                                                                                                                                                                                          (ct.100+101+102+103+104+105+106+132+133+135+1391+1392+1393+1394+1396+1399)</t>
  </si>
  <si>
    <t>Rezultatul reportat                                                                                                                                                                                                          (ct.117 - sold debitor)</t>
  </si>
  <si>
    <t>Rezultatul patrimonial al exerciţiului                                                                                                                                                                                               (ct.121 - sold creditor)</t>
  </si>
  <si>
    <t>Rezultatul patrimonial al exerciţiului                                                                                                                                                                                               (ct.121 - sold debitor)</t>
  </si>
  <si>
    <t>TOTAL CAPITALURI PROPRII                                                                                                                                                                                                     (rd.84+85-86+87-88)</t>
  </si>
  <si>
    <t>Creanţe bugetare (ct431**+437**+4424+4428**+444**+446**+  4482+461+463+464+465+4664+4665+4669+481+482-497) din care:</t>
  </si>
  <si>
    <t>depozite (ct.5153+5187+550+5602+5714+5744)</t>
  </si>
  <si>
    <t>Conturi la instituţii de credit, casă, avansuri de trezorerie 5112+5121+5124+5125++5131+5132+5141+5142+5151+5152+5153+5161+5162+5171+5172+5187+5314+5411+5412+550+5583+5592+5601+5602) din care:</t>
  </si>
  <si>
    <t>Dobândă de încasat,  avansuri de trezorerie (ct.5187+542)</t>
  </si>
  <si>
    <t>depozite (ct.5153+5187+5602)</t>
  </si>
  <si>
    <t>Sume necurente- sume ce urmează a fi plătite după o perioadă mai mare de un an (ct.269+401+403+4042+405+4622+509) din care:</t>
  </si>
  <si>
    <t>Datorii comerciale avansuri  şi alte decontări (ct.401+403+4041+405+408+419+4621+473+481+ 482+483+269+509+5128) din care:</t>
  </si>
  <si>
    <t>Datorii comerciale şi avansuri (ct.401+403+4041+405+408+419+4621) din care:</t>
  </si>
  <si>
    <t>Datorii către bugete                                                                                                                                                                                                      (ct.431+437+440+441+4423+4428+444+446+4481+4555+4671+4672+4673+4674+4675+4679+473+481+482) din care:</t>
  </si>
  <si>
    <t>Datoriile instituţiilor publice catre bugete (ct.431+437+4423+4428+444+446+4481) din care:</t>
  </si>
  <si>
    <t>Pensii, indemnizaţii de şomaj, burse (ct.422+424+429)</t>
  </si>
  <si>
    <t>Avansuri acordate (ct.232+234+409)</t>
  </si>
  <si>
    <t>Conturi la trezorerie, casa, alte valori, avansuri de trezorerie                                                                                                                                      (ct.510+5121+5125+5131+5141+5151+5153+5161+5171+5187+5201+5211+5212+523+524+5251+5252+5253+526+527+528+5291+5292+5293+5294+5299+5311+532+542+550+551+552+555+557+558+559+5601+5602+561+562+5711+5712+5713+5714+5741+5742+5743+5744) din care:</t>
  </si>
  <si>
    <t>Conturi de disponibilităţi ale Trezoreriei Centrale (ct.5126+5127+5201+5202+5203+5241+5242+5243)</t>
  </si>
  <si>
    <t>Împrumuturi pe termen scurt acordate (ct.2671+2672+2673+2675+2676+2678+2679+4681+4682+4683+4684+4685+4686+4687+4688+4689+469)</t>
  </si>
  <si>
    <t>Creanţe din operaţiuni cu fonduri externe nerambursabile şi fonduri de la buget (ct.4501+4503+4505+4507+4511+4513+4515+4531+4541+4543+4545+4551+4553+4561+4563+4571+4572+4573+4581+4583+473+474) din care:</t>
  </si>
  <si>
    <t>Titluri de participare (ct.260-296)</t>
  </si>
  <si>
    <t>Active financiare necurente (investiţii pe termen lung) - peste 1 an  (ct.260+265+2671+2672+2673+2675+2676+2678+2679-296) din care: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</si>
</sst>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3" fontId="4" fillId="0" borderId="16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3" fontId="4" fillId="0" borderId="18" xfId="0" applyNumberFormat="1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27">
      <selection activeCell="B39" sqref="B39"/>
    </sheetView>
  </sheetViews>
  <sheetFormatPr defaultColWidth="9.140625" defaultRowHeight="12.75"/>
  <cols>
    <col min="1" max="1" width="8.57421875" style="3" customWidth="1"/>
    <col min="2" max="2" width="59.7109375" style="2" customWidth="1"/>
    <col min="3" max="3" width="26.28125" style="2" customWidth="1"/>
    <col min="4" max="4" width="25.8515625" style="2" customWidth="1"/>
  </cols>
  <sheetData>
    <row r="1" spans="1:4" ht="16.5" customHeight="1">
      <c r="A1" s="6"/>
      <c r="B1" s="7"/>
      <c r="C1" s="7"/>
      <c r="D1" s="7"/>
    </row>
    <row r="2" spans="1:4" ht="20.25" customHeight="1">
      <c r="A2" s="34" t="s">
        <v>115</v>
      </c>
      <c r="B2" s="34"/>
      <c r="C2" s="34"/>
      <c r="D2" s="32" t="s">
        <v>46</v>
      </c>
    </row>
    <row r="3" spans="1:3" ht="17.25" customHeight="1">
      <c r="A3" s="6"/>
      <c r="B3" s="7"/>
      <c r="C3" s="7"/>
    </row>
    <row r="4" spans="1:4" ht="17.25" customHeight="1">
      <c r="A4" s="6"/>
      <c r="B4" s="7"/>
      <c r="C4" s="7"/>
      <c r="D4" s="8"/>
    </row>
    <row r="5" spans="1:4" ht="17.25" customHeight="1">
      <c r="A5" s="6"/>
      <c r="B5" s="7"/>
      <c r="C5" s="7"/>
      <c r="D5" s="8"/>
    </row>
    <row r="6" spans="1:4" ht="17.25" customHeight="1">
      <c r="A6" s="35" t="s">
        <v>96</v>
      </c>
      <c r="B6" s="35"/>
      <c r="C6" s="35"/>
      <c r="D6" s="35"/>
    </row>
    <row r="7" spans="1:4" ht="19.5" customHeight="1">
      <c r="A7" s="36" t="s">
        <v>95</v>
      </c>
      <c r="B7" s="36"/>
      <c r="C7" s="36"/>
      <c r="D7" s="36"/>
    </row>
    <row r="8" spans="1:4" ht="16.5" customHeight="1" thickBot="1">
      <c r="A8" s="6"/>
      <c r="B8" s="9"/>
      <c r="C8" s="7"/>
      <c r="D8" s="8" t="s">
        <v>44</v>
      </c>
    </row>
    <row r="9" spans="1:5" ht="33.75" thickBot="1">
      <c r="A9" s="10" t="s">
        <v>1</v>
      </c>
      <c r="B9" s="11" t="s">
        <v>0</v>
      </c>
      <c r="C9" s="11" t="s">
        <v>2</v>
      </c>
      <c r="D9" s="11" t="s">
        <v>45</v>
      </c>
      <c r="E9" s="1"/>
    </row>
    <row r="10" spans="1:4" ht="17.25" thickBot="1">
      <c r="A10" s="10" t="s">
        <v>4</v>
      </c>
      <c r="B10" s="12" t="s">
        <v>3</v>
      </c>
      <c r="C10" s="12" t="s">
        <v>47</v>
      </c>
      <c r="D10" s="12" t="s">
        <v>48</v>
      </c>
    </row>
    <row r="11" spans="1:4" ht="16.5">
      <c r="A11" s="13" t="s">
        <v>5</v>
      </c>
      <c r="B11" s="14" t="s">
        <v>7</v>
      </c>
      <c r="C11" s="15" t="s">
        <v>85</v>
      </c>
      <c r="D11" s="16" t="s">
        <v>85</v>
      </c>
    </row>
    <row r="12" spans="1:4" ht="16.5">
      <c r="A12" s="17" t="s">
        <v>6</v>
      </c>
      <c r="B12" s="18" t="s">
        <v>8</v>
      </c>
      <c r="C12" s="19" t="s">
        <v>85</v>
      </c>
      <c r="D12" s="20" t="s">
        <v>85</v>
      </c>
    </row>
    <row r="13" spans="1:4" ht="33.75" customHeight="1">
      <c r="A13" s="17" t="s">
        <v>9</v>
      </c>
      <c r="B13" s="21" t="s">
        <v>97</v>
      </c>
      <c r="C13" s="22">
        <v>20230</v>
      </c>
      <c r="D13" s="23">
        <v>4405</v>
      </c>
    </row>
    <row r="14" spans="1:4" ht="50.25" customHeight="1">
      <c r="A14" s="17" t="s">
        <v>10</v>
      </c>
      <c r="B14" s="21" t="s">
        <v>116</v>
      </c>
      <c r="C14" s="22">
        <v>3159166</v>
      </c>
      <c r="D14" s="23">
        <v>2405255</v>
      </c>
    </row>
    <row r="15" spans="1:4" ht="33">
      <c r="A15" s="17" t="s">
        <v>11</v>
      </c>
      <c r="B15" s="21" t="s">
        <v>117</v>
      </c>
      <c r="C15" s="22">
        <v>1055792974</v>
      </c>
      <c r="D15" s="23">
        <v>925439190</v>
      </c>
    </row>
    <row r="16" spans="1:4" ht="16.5">
      <c r="A16" s="17" t="s">
        <v>12</v>
      </c>
      <c r="B16" s="21" t="s">
        <v>98</v>
      </c>
      <c r="C16" s="22"/>
      <c r="D16" s="23"/>
    </row>
    <row r="17" spans="1:4" ht="67.5" customHeight="1">
      <c r="A17" s="17" t="s">
        <v>13</v>
      </c>
      <c r="B17" s="24" t="s">
        <v>154</v>
      </c>
      <c r="C17" s="22">
        <v>62527798</v>
      </c>
      <c r="D17" s="23">
        <v>54433716</v>
      </c>
    </row>
    <row r="18" spans="1:4" ht="22.5" customHeight="1">
      <c r="A18" s="17" t="s">
        <v>15</v>
      </c>
      <c r="B18" s="24" t="s">
        <v>153</v>
      </c>
      <c r="C18" s="22"/>
      <c r="D18" s="23"/>
    </row>
    <row r="19" spans="1:4" ht="51" customHeight="1">
      <c r="A19" s="17" t="s">
        <v>16</v>
      </c>
      <c r="B19" s="21" t="s">
        <v>118</v>
      </c>
      <c r="C19" s="22">
        <v>32306890</v>
      </c>
      <c r="D19" s="23">
        <v>34110666</v>
      </c>
    </row>
    <row r="20" spans="1:4" ht="51.75" customHeight="1">
      <c r="A20" s="17" t="s">
        <v>17</v>
      </c>
      <c r="B20" s="21" t="s">
        <v>99</v>
      </c>
      <c r="C20" s="22">
        <v>32306890</v>
      </c>
      <c r="D20" s="23">
        <v>34110666</v>
      </c>
    </row>
    <row r="21" spans="1:4" ht="32.25" customHeight="1">
      <c r="A21" s="17" t="s">
        <v>18</v>
      </c>
      <c r="B21" s="18" t="s">
        <v>49</v>
      </c>
      <c r="C21" s="19">
        <f>C13+C14+C15+C16+C17+C19</f>
        <v>1153807058</v>
      </c>
      <c r="D21" s="20">
        <f>D13+D14+D15+D16+D17+D19</f>
        <v>1016393232</v>
      </c>
    </row>
    <row r="22" spans="1:4" ht="16.5">
      <c r="A22" s="17" t="s">
        <v>19</v>
      </c>
      <c r="B22" s="18" t="s">
        <v>14</v>
      </c>
      <c r="C22" s="19" t="s">
        <v>85</v>
      </c>
      <c r="D22" s="20" t="s">
        <v>85</v>
      </c>
    </row>
    <row r="23" spans="1:4" ht="62.25" customHeight="1">
      <c r="A23" s="17" t="s">
        <v>20</v>
      </c>
      <c r="B23" s="21" t="s">
        <v>100</v>
      </c>
      <c r="C23" s="22">
        <v>1213445</v>
      </c>
      <c r="D23" s="23">
        <v>1263078</v>
      </c>
    </row>
    <row r="24" spans="1:4" ht="35.25" customHeight="1">
      <c r="A24" s="17" t="s">
        <v>21</v>
      </c>
      <c r="B24" s="21" t="s">
        <v>84</v>
      </c>
      <c r="C24" s="22" t="s">
        <v>85</v>
      </c>
      <c r="D24" s="23" t="s">
        <v>85</v>
      </c>
    </row>
    <row r="25" spans="1:4" ht="52.5" customHeight="1">
      <c r="A25" s="17" t="s">
        <v>22</v>
      </c>
      <c r="B25" s="21" t="s">
        <v>112</v>
      </c>
      <c r="C25" s="22">
        <v>164023</v>
      </c>
      <c r="D25" s="23">
        <v>143151</v>
      </c>
    </row>
    <row r="26" spans="1:4" ht="49.5">
      <c r="A26" s="17" t="s">
        <v>24</v>
      </c>
      <c r="B26" s="25" t="s">
        <v>101</v>
      </c>
      <c r="C26" s="22">
        <v>164023</v>
      </c>
      <c r="D26" s="23">
        <v>143151</v>
      </c>
    </row>
    <row r="27" spans="1:4" ht="16.5">
      <c r="A27" s="17" t="s">
        <v>87</v>
      </c>
      <c r="B27" s="25" t="s">
        <v>148</v>
      </c>
      <c r="C27" s="22" t="s">
        <v>85</v>
      </c>
      <c r="D27" s="23" t="s">
        <v>85</v>
      </c>
    </row>
    <row r="28" spans="1:4" ht="53.25" customHeight="1">
      <c r="A28" s="17" t="s">
        <v>25</v>
      </c>
      <c r="B28" s="21" t="s">
        <v>137</v>
      </c>
      <c r="C28" s="22">
        <v>37149</v>
      </c>
      <c r="D28" s="23"/>
    </row>
    <row r="29" spans="1:4" ht="37.5" customHeight="1">
      <c r="A29" s="17" t="s">
        <v>26</v>
      </c>
      <c r="B29" s="21" t="s">
        <v>119</v>
      </c>
      <c r="C29" s="22">
        <v>37149</v>
      </c>
      <c r="D29" s="23"/>
    </row>
    <row r="30" spans="1:4" ht="81.75" customHeight="1">
      <c r="A30" s="17" t="s">
        <v>27</v>
      </c>
      <c r="B30" s="21" t="s">
        <v>152</v>
      </c>
      <c r="C30" s="22"/>
      <c r="D30" s="23"/>
    </row>
    <row r="31" spans="1:4" ht="35.25" customHeight="1">
      <c r="A31" s="17" t="s">
        <v>29</v>
      </c>
      <c r="B31" s="21" t="s">
        <v>120</v>
      </c>
      <c r="C31" s="22"/>
      <c r="D31" s="23"/>
    </row>
    <row r="32" spans="1:4" ht="53.25" customHeight="1">
      <c r="A32" s="17" t="s">
        <v>30</v>
      </c>
      <c r="B32" s="21" t="s">
        <v>151</v>
      </c>
      <c r="C32" s="22"/>
      <c r="D32" s="23"/>
    </row>
    <row r="33" spans="1:4" ht="16.5">
      <c r="A33" s="17" t="s">
        <v>31</v>
      </c>
      <c r="B33" s="21" t="s">
        <v>113</v>
      </c>
      <c r="C33" s="22">
        <f>C25+C28+C30</f>
        <v>201172</v>
      </c>
      <c r="D33" s="23">
        <f>D25+D29</f>
        <v>143151</v>
      </c>
    </row>
    <row r="34" spans="1:4" ht="22.5" customHeight="1">
      <c r="A34" s="17" t="s">
        <v>32</v>
      </c>
      <c r="B34" s="21" t="s">
        <v>121</v>
      </c>
      <c r="C34" s="22"/>
      <c r="D34" s="23"/>
    </row>
    <row r="35" spans="1:4" ht="19.5" customHeight="1">
      <c r="A35" s="17" t="s">
        <v>33</v>
      </c>
      <c r="B35" s="21" t="s">
        <v>50</v>
      </c>
      <c r="C35" s="22" t="s">
        <v>85</v>
      </c>
      <c r="D35" s="23" t="s">
        <v>85</v>
      </c>
    </row>
    <row r="36" spans="1:4" ht="100.5" customHeight="1">
      <c r="A36" s="17" t="s">
        <v>34</v>
      </c>
      <c r="B36" s="21" t="s">
        <v>149</v>
      </c>
      <c r="C36" s="22">
        <v>26614657</v>
      </c>
      <c r="D36" s="23">
        <v>27113032</v>
      </c>
    </row>
    <row r="37" spans="1:4" ht="33.75" customHeight="1">
      <c r="A37" s="17" t="s">
        <v>91</v>
      </c>
      <c r="B37" s="21" t="s">
        <v>110</v>
      </c>
      <c r="C37" s="22">
        <v>17973</v>
      </c>
      <c r="D37" s="23">
        <v>14679</v>
      </c>
    </row>
    <row r="38" spans="1:4" ht="18.75" customHeight="1">
      <c r="A38" s="17" t="s">
        <v>35</v>
      </c>
      <c r="B38" s="21" t="s">
        <v>138</v>
      </c>
      <c r="C38" s="22" t="s">
        <v>85</v>
      </c>
      <c r="D38" s="23" t="s">
        <v>85</v>
      </c>
    </row>
    <row r="39" spans="1:4" ht="63" customHeight="1">
      <c r="A39" s="17" t="s">
        <v>36</v>
      </c>
      <c r="B39" s="21" t="s">
        <v>139</v>
      </c>
      <c r="C39" s="22">
        <v>147912173</v>
      </c>
      <c r="D39" s="23">
        <v>129331989</v>
      </c>
    </row>
    <row r="40" spans="1:4" ht="22.5" customHeight="1">
      <c r="A40" s="17" t="s">
        <v>92</v>
      </c>
      <c r="B40" s="21" t="s">
        <v>140</v>
      </c>
      <c r="C40" s="22"/>
      <c r="D40" s="23"/>
    </row>
    <row r="41" spans="1:4" ht="18" customHeight="1">
      <c r="A41" s="17" t="s">
        <v>37</v>
      </c>
      <c r="B41" s="21" t="s">
        <v>141</v>
      </c>
      <c r="C41" s="22" t="s">
        <v>85</v>
      </c>
      <c r="D41" s="23" t="s">
        <v>85</v>
      </c>
    </row>
    <row r="42" spans="1:4" ht="20.25" customHeight="1">
      <c r="A42" s="17" t="s">
        <v>38</v>
      </c>
      <c r="B42" s="21" t="s">
        <v>102</v>
      </c>
      <c r="C42" s="26">
        <f>C36+C37+C39+C40</f>
        <v>174544803</v>
      </c>
      <c r="D42" s="23">
        <f>D36+D37+D39+D40</f>
        <v>156459700</v>
      </c>
    </row>
    <row r="43" spans="1:4" ht="36" customHeight="1">
      <c r="A43" s="17" t="s">
        <v>40</v>
      </c>
      <c r="B43" s="21" t="s">
        <v>150</v>
      </c>
      <c r="C43" s="26"/>
      <c r="D43" s="23"/>
    </row>
    <row r="44" spans="1:4" ht="18.75" customHeight="1">
      <c r="A44" s="17" t="s">
        <v>94</v>
      </c>
      <c r="B44" s="21" t="s">
        <v>93</v>
      </c>
      <c r="C44" s="26"/>
      <c r="D44" s="23"/>
    </row>
    <row r="45" spans="1:4" ht="16.5">
      <c r="A45" s="17" t="s">
        <v>41</v>
      </c>
      <c r="B45" s="21" t="s">
        <v>122</v>
      </c>
      <c r="C45" s="23"/>
      <c r="D45" s="23"/>
    </row>
    <row r="46" spans="1:4" ht="19.5" customHeight="1">
      <c r="A46" s="17" t="s">
        <v>42</v>
      </c>
      <c r="B46" s="18" t="s">
        <v>103</v>
      </c>
      <c r="C46" s="19">
        <f>C23+C33+C42</f>
        <v>175959420</v>
      </c>
      <c r="D46" s="20">
        <f>D42+D23+D33</f>
        <v>157865929</v>
      </c>
    </row>
    <row r="47" spans="1:4" ht="16.5">
      <c r="A47" s="17" t="s">
        <v>43</v>
      </c>
      <c r="B47" s="18" t="s">
        <v>104</v>
      </c>
      <c r="C47" s="19">
        <f>C46+C21</f>
        <v>1329766478</v>
      </c>
      <c r="D47" s="20">
        <f>D46+D21</f>
        <v>1174259161</v>
      </c>
    </row>
    <row r="48" spans="1:4" ht="16.5">
      <c r="A48" s="17" t="s">
        <v>51</v>
      </c>
      <c r="B48" s="18" t="s">
        <v>23</v>
      </c>
      <c r="C48" s="20" t="s">
        <v>85</v>
      </c>
      <c r="D48" s="20" t="s">
        <v>85</v>
      </c>
    </row>
    <row r="49" spans="1:4" ht="34.5" customHeight="1">
      <c r="A49" s="17" t="s">
        <v>53</v>
      </c>
      <c r="B49" s="21" t="s">
        <v>52</v>
      </c>
      <c r="C49" s="22" t="s">
        <v>85</v>
      </c>
      <c r="D49" s="23" t="s">
        <v>85</v>
      </c>
    </row>
    <row r="50" spans="1:4" ht="51" customHeight="1">
      <c r="A50" s="17" t="s">
        <v>54</v>
      </c>
      <c r="B50" s="21" t="s">
        <v>142</v>
      </c>
      <c r="C50" s="22">
        <v>65146512</v>
      </c>
      <c r="D50" s="23">
        <v>49331027</v>
      </c>
    </row>
    <row r="51" spans="1:4" ht="26.25" customHeight="1">
      <c r="A51" s="17" t="s">
        <v>55</v>
      </c>
      <c r="B51" s="27" t="s">
        <v>105</v>
      </c>
      <c r="C51" s="22">
        <v>65146512</v>
      </c>
      <c r="D51" s="23">
        <v>49331027</v>
      </c>
    </row>
    <row r="52" spans="1:4" ht="36.75" customHeight="1">
      <c r="A52" s="17" t="s">
        <v>56</v>
      </c>
      <c r="B52" s="21" t="s">
        <v>123</v>
      </c>
      <c r="C52" s="22"/>
      <c r="D52" s="23"/>
    </row>
    <row r="53" spans="1:4" ht="33">
      <c r="A53" s="17" t="s">
        <v>57</v>
      </c>
      <c r="B53" s="21" t="s">
        <v>28</v>
      </c>
      <c r="C53" s="22"/>
      <c r="D53" s="23"/>
    </row>
    <row r="54" spans="1:4" ht="33">
      <c r="A54" s="17" t="s">
        <v>58</v>
      </c>
      <c r="B54" s="18" t="s">
        <v>106</v>
      </c>
      <c r="C54" s="19">
        <f>C50+C52+C53</f>
        <v>65146512</v>
      </c>
      <c r="D54" s="20">
        <f>D50+D52+D53</f>
        <v>49331027</v>
      </c>
    </row>
    <row r="55" spans="1:4" ht="33" customHeight="1">
      <c r="A55" s="17" t="s">
        <v>60</v>
      </c>
      <c r="B55" s="21" t="s">
        <v>59</v>
      </c>
      <c r="C55" s="22" t="s">
        <v>85</v>
      </c>
      <c r="D55" s="23" t="s">
        <v>85</v>
      </c>
    </row>
    <row r="56" spans="1:4" ht="46.5" customHeight="1">
      <c r="A56" s="17" t="s">
        <v>61</v>
      </c>
      <c r="B56" s="21" t="s">
        <v>143</v>
      </c>
      <c r="C56" s="22">
        <v>6262069</v>
      </c>
      <c r="D56" s="23">
        <v>16331157</v>
      </c>
    </row>
    <row r="57" spans="1:4" ht="33">
      <c r="A57" s="17" t="s">
        <v>62</v>
      </c>
      <c r="B57" s="21" t="s">
        <v>144</v>
      </c>
      <c r="C57" s="22">
        <v>6262069</v>
      </c>
      <c r="D57" s="23">
        <v>16331157</v>
      </c>
    </row>
    <row r="58" spans="1:4" ht="16.5">
      <c r="A58" s="17" t="s">
        <v>88</v>
      </c>
      <c r="B58" s="21" t="s">
        <v>111</v>
      </c>
      <c r="C58" s="22" t="s">
        <v>85</v>
      </c>
      <c r="D58" s="23" t="s">
        <v>85</v>
      </c>
    </row>
    <row r="59" spans="1:4" ht="48" customHeight="1">
      <c r="A59" s="17" t="s">
        <v>63</v>
      </c>
      <c r="B59" s="21" t="s">
        <v>145</v>
      </c>
      <c r="C59" s="22">
        <v>1123466</v>
      </c>
      <c r="D59" s="23">
        <v>413914</v>
      </c>
    </row>
    <row r="60" spans="1:4" ht="33">
      <c r="A60" s="17" t="s">
        <v>64</v>
      </c>
      <c r="B60" s="21" t="s">
        <v>146</v>
      </c>
      <c r="C60" s="22" t="s">
        <v>85</v>
      </c>
      <c r="D60" s="23" t="s">
        <v>85</v>
      </c>
    </row>
    <row r="61" spans="1:4" ht="16.5">
      <c r="A61" s="17" t="s">
        <v>89</v>
      </c>
      <c r="B61" s="21" t="s">
        <v>114</v>
      </c>
      <c r="C61" s="22"/>
      <c r="D61" s="23">
        <v>311905</v>
      </c>
    </row>
    <row r="62" spans="1:4" ht="33">
      <c r="A62" s="17" t="s">
        <v>65</v>
      </c>
      <c r="B62" s="21" t="s">
        <v>124</v>
      </c>
      <c r="C62" s="22"/>
      <c r="D62" s="23"/>
    </row>
    <row r="63" spans="1:4" ht="81" customHeight="1">
      <c r="A63" s="17" t="s">
        <v>66</v>
      </c>
      <c r="B63" s="21" t="s">
        <v>125</v>
      </c>
      <c r="C63" s="22"/>
      <c r="D63" s="23"/>
    </row>
    <row r="64" spans="1:4" ht="36.75" customHeight="1">
      <c r="A64" s="17" t="s">
        <v>67</v>
      </c>
      <c r="B64" s="21" t="s">
        <v>126</v>
      </c>
      <c r="C64" s="22"/>
      <c r="D64" s="23"/>
    </row>
    <row r="65" spans="1:4" ht="53.25" customHeight="1">
      <c r="A65" s="17" t="s">
        <v>68</v>
      </c>
      <c r="B65" s="21" t="s">
        <v>127</v>
      </c>
      <c r="C65" s="22"/>
      <c r="D65" s="23"/>
    </row>
    <row r="66" spans="1:4" ht="51" customHeight="1">
      <c r="A66" s="17" t="s">
        <v>69</v>
      </c>
      <c r="B66" s="21" t="s">
        <v>128</v>
      </c>
      <c r="C66" s="22"/>
      <c r="D66" s="23"/>
    </row>
    <row r="67" spans="1:4" ht="34.5" customHeight="1">
      <c r="A67" s="17" t="s">
        <v>70</v>
      </c>
      <c r="B67" s="21" t="s">
        <v>129</v>
      </c>
      <c r="C67" s="22">
        <v>2161</v>
      </c>
      <c r="D67" s="23">
        <v>263630</v>
      </c>
    </row>
    <row r="68" spans="1:4" ht="49.5">
      <c r="A68" s="17" t="s">
        <v>71</v>
      </c>
      <c r="B68" s="21" t="s">
        <v>130</v>
      </c>
      <c r="C68" s="22"/>
      <c r="D68" s="23"/>
    </row>
    <row r="69" spans="1:4" ht="16.5">
      <c r="A69" s="17" t="s">
        <v>90</v>
      </c>
      <c r="B69" s="21" t="s">
        <v>147</v>
      </c>
      <c r="C69" s="22" t="s">
        <v>85</v>
      </c>
      <c r="D69" s="23" t="s">
        <v>85</v>
      </c>
    </row>
    <row r="70" spans="1:4" ht="33">
      <c r="A70" s="17" t="s">
        <v>72</v>
      </c>
      <c r="B70" s="21" t="s">
        <v>107</v>
      </c>
      <c r="C70" s="22">
        <v>14225977</v>
      </c>
      <c r="D70" s="23">
        <v>10418332</v>
      </c>
    </row>
    <row r="71" spans="1:4" ht="33">
      <c r="A71" s="17" t="s">
        <v>73</v>
      </c>
      <c r="B71" s="21" t="s">
        <v>28</v>
      </c>
      <c r="C71" s="22"/>
      <c r="D71" s="23"/>
    </row>
    <row r="72" spans="1:4" ht="33">
      <c r="A72" s="17" t="s">
        <v>74</v>
      </c>
      <c r="B72" s="21" t="s">
        <v>108</v>
      </c>
      <c r="C72" s="22">
        <f>C56+C59+C63+C65+C66+C67+C68+C70+C71</f>
        <v>21613673</v>
      </c>
      <c r="D72" s="23">
        <f>D56+D59+D67+D70</f>
        <v>27427033</v>
      </c>
    </row>
    <row r="73" spans="1:4" ht="16.5">
      <c r="A73" s="17" t="s">
        <v>76</v>
      </c>
      <c r="B73" s="18" t="s">
        <v>75</v>
      </c>
      <c r="C73" s="19">
        <f>C54+C72</f>
        <v>86760185</v>
      </c>
      <c r="D73" s="20">
        <f>D72+D54</f>
        <v>76758060</v>
      </c>
    </row>
    <row r="74" spans="1:4" ht="51" customHeight="1">
      <c r="A74" s="17" t="s">
        <v>77</v>
      </c>
      <c r="B74" s="21" t="s">
        <v>131</v>
      </c>
      <c r="C74" s="19">
        <f>C47-C73</f>
        <v>1243006293</v>
      </c>
      <c r="D74" s="20">
        <f>D47-D73</f>
        <v>1097501101</v>
      </c>
    </row>
    <row r="75" spans="1:4" ht="16.5">
      <c r="A75" s="17" t="s">
        <v>78</v>
      </c>
      <c r="B75" s="18" t="s">
        <v>39</v>
      </c>
      <c r="C75" s="19" t="s">
        <v>85</v>
      </c>
      <c r="D75" s="20" t="s">
        <v>85</v>
      </c>
    </row>
    <row r="76" spans="1:4" ht="49.5" customHeight="1">
      <c r="A76" s="17" t="s">
        <v>79</v>
      </c>
      <c r="B76" s="21" t="s">
        <v>132</v>
      </c>
      <c r="C76" s="22">
        <v>90337968</v>
      </c>
      <c r="D76" s="23">
        <v>90337968</v>
      </c>
    </row>
    <row r="77" spans="1:4" ht="33">
      <c r="A77" s="17" t="s">
        <v>80</v>
      </c>
      <c r="B77" s="21" t="s">
        <v>109</v>
      </c>
      <c r="C77" s="22">
        <v>874604068</v>
      </c>
      <c r="D77" s="23">
        <v>922777329</v>
      </c>
    </row>
    <row r="78" spans="1:4" ht="33">
      <c r="A78" s="17" t="s">
        <v>81</v>
      </c>
      <c r="B78" s="21" t="s">
        <v>133</v>
      </c>
      <c r="C78" s="22"/>
      <c r="D78" s="23"/>
    </row>
    <row r="79" spans="1:4" ht="33">
      <c r="A79" s="17" t="s">
        <v>82</v>
      </c>
      <c r="B79" s="21" t="s">
        <v>134</v>
      </c>
      <c r="C79" s="22"/>
      <c r="D79" s="23"/>
    </row>
    <row r="80" spans="1:4" ht="33">
      <c r="A80" s="17" t="s">
        <v>83</v>
      </c>
      <c r="B80" s="21" t="s">
        <v>135</v>
      </c>
      <c r="C80" s="22">
        <v>278064257</v>
      </c>
      <c r="D80" s="23">
        <v>84385804</v>
      </c>
    </row>
    <row r="81" spans="1:4" ht="33.75" thickBot="1">
      <c r="A81" s="28" t="s">
        <v>86</v>
      </c>
      <c r="B81" s="29" t="s">
        <v>136</v>
      </c>
      <c r="C81" s="30">
        <f>C76+C77+C80</f>
        <v>1243006293</v>
      </c>
      <c r="D81" s="31">
        <f>D76+D77+D80</f>
        <v>1097501101</v>
      </c>
    </row>
    <row r="83" spans="1:4" ht="12.75">
      <c r="A83"/>
      <c r="B83" s="1"/>
      <c r="C83" s="33"/>
      <c r="D83" s="33"/>
    </row>
    <row r="84" spans="1:4" ht="12.75">
      <c r="A84"/>
      <c r="B84" s="1"/>
      <c r="C84" s="33"/>
      <c r="D84" s="33"/>
    </row>
    <row r="85" spans="1:4" ht="15.75">
      <c r="A85" s="4"/>
      <c r="C85" s="5"/>
      <c r="D85" s="5"/>
    </row>
  </sheetData>
  <sheetProtection/>
  <mergeCells count="5">
    <mergeCell ref="C84:D84"/>
    <mergeCell ref="C83:D83"/>
    <mergeCell ref="A2:C2"/>
    <mergeCell ref="A6:D6"/>
    <mergeCell ref="A7:D7"/>
  </mergeCells>
  <printOptions/>
  <pageMargins left="0.7" right="0.75" top="0.75" bottom="0.77" header="0.5" footer="0.5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dgerb51</dc:creator>
  <cp:keywords/>
  <dc:description/>
  <cp:lastModifiedBy>user</cp:lastModifiedBy>
  <cp:lastPrinted>2015-08-21T10:37:40Z</cp:lastPrinted>
  <dcterms:created xsi:type="dcterms:W3CDTF">2006-04-07T08:07:18Z</dcterms:created>
  <dcterms:modified xsi:type="dcterms:W3CDTF">2016-03-17T12:52:53Z</dcterms:modified>
  <cp:category/>
  <cp:version/>
  <cp:contentType/>
  <cp:contentStatus/>
</cp:coreProperties>
</file>