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PAP LOC. TINERI" sheetId="1" r:id="rId1"/>
  </sheets>
  <definedNames>
    <definedName name="_xlnm.Print_Area" localSheetId="0">'PAP LOC. TINERI'!$A$1:$L$84</definedName>
    <definedName name="_xlnm.Print_Titles" localSheetId="0">'PAP LOC. TINERI'!$11:$11</definedName>
  </definedNames>
  <calcPr fullCalcOnLoad="1"/>
</workbook>
</file>

<file path=xl/sharedStrings.xml><?xml version="1.0" encoding="utf-8"?>
<sst xmlns="http://schemas.openxmlformats.org/spreadsheetml/2006/main" count="387" uniqueCount="126">
  <si>
    <t>Nr. crt.</t>
  </si>
  <si>
    <t>PROGRAMUL ANUAL AL ACHIZITIILOR PUBLICE</t>
  </si>
  <si>
    <t>Cod CPV</t>
  </si>
  <si>
    <t>DIRECŢIA ACHIZIŢII ŞI ADMINISTRATIV</t>
  </si>
  <si>
    <t>Locuinte pentru tineri, destinate inchirierii</t>
  </si>
  <si>
    <t xml:space="preserve">TOTAL </t>
  </si>
  <si>
    <t>AGENŢIA NAŢIONALĂ PENTRU LOCUINŢE</t>
  </si>
  <si>
    <t>surse bugetare</t>
  </si>
  <si>
    <t>Procedura stabilită</t>
  </si>
  <si>
    <t>Data (luna) estimată pentru iniţierea procedurii</t>
  </si>
  <si>
    <t>Data (luna) estimată pentru atribuirea contractului de achiziţie publică</t>
  </si>
  <si>
    <t>Modalitatea de derulare a procedurii de atribuire</t>
  </si>
  <si>
    <t>Tipul şi obiectul contractului de achiziţie publică</t>
  </si>
  <si>
    <t>Valoarea estimată a contractului de achiziţie publică                                                                                                                                                                                                                                                                                           lei (exclusiv TVA)</t>
  </si>
  <si>
    <t>Sursa de finanţare</t>
  </si>
  <si>
    <t>online</t>
  </si>
  <si>
    <t>procedura simplificată</t>
  </si>
  <si>
    <t>Contract de proiectare şi execuţie lucrări</t>
  </si>
  <si>
    <t xml:space="preserve"> 71200000-0     45211000-9</t>
  </si>
  <si>
    <t>45211000-9</t>
  </si>
  <si>
    <t>municipiul Baia Mare</t>
  </si>
  <si>
    <t>jud. Iași</t>
  </si>
  <si>
    <t>orașul Tg. Frumos</t>
  </si>
  <si>
    <t>str. Bogdan Vodă, nr. 5A, 24 u.l.</t>
  </si>
  <si>
    <t>februarie 2019</t>
  </si>
  <si>
    <t>iunie 2019</t>
  </si>
  <si>
    <t>Contract de lucrări rest de executat</t>
  </si>
  <si>
    <t>jud. Dâmbovița</t>
  </si>
  <si>
    <t>municipiul Târgoviște</t>
  </si>
  <si>
    <t>zona Sagricom, str. Silviu Stănculescu, etapa II, 146 u.l.</t>
  </si>
  <si>
    <t>ianuarie 2019</t>
  </si>
  <si>
    <t>aprilie 2019</t>
  </si>
  <si>
    <t>jud. Constanța</t>
  </si>
  <si>
    <t>orașul Murfatlar</t>
  </si>
  <si>
    <t>str. gen. Vasile Milea, fn, Zona Stadion, 16 u.l.</t>
  </si>
  <si>
    <t>jud. Giurgiu</t>
  </si>
  <si>
    <t>municipiul Giurgiu</t>
  </si>
  <si>
    <t>mai 2019</t>
  </si>
  <si>
    <t>jud. Prahova</t>
  </si>
  <si>
    <t>comuna Păulești</t>
  </si>
  <si>
    <t>Contract de execuție lucrări</t>
  </si>
  <si>
    <t>jud. Teleorman</t>
  </si>
  <si>
    <t>municipiul Alexandria</t>
  </si>
  <si>
    <t>Bloc locuințe, etapa 1, 22 u.l.</t>
  </si>
  <si>
    <t>Zona Han Pepinieră, str. Dunării, etapa 1a, 70 u.l.</t>
  </si>
  <si>
    <t>b-dul. Mihai Vitezu, str. Unirii, fn, etapa II, 44 u.l.</t>
  </si>
  <si>
    <t>martie 2019</t>
  </si>
  <si>
    <t>comuna 23 August</t>
  </si>
  <si>
    <t>jud. Neamț</t>
  </si>
  <si>
    <t>comuna Timișești</t>
  </si>
  <si>
    <t>sat Timișești, 24 u.l.</t>
  </si>
  <si>
    <t>str. Nucului, nr. 2, 24 u.l.</t>
  </si>
  <si>
    <t>Contract de execuţie lucrări</t>
  </si>
  <si>
    <t>jud. Argeș</t>
  </si>
  <si>
    <t>orașul Costești</t>
  </si>
  <si>
    <t>septembrie 2019</t>
  </si>
  <si>
    <t>Calea Alexandriei, nr. 11B,                                                                                    60 u.l.</t>
  </si>
  <si>
    <t>iulie 2019</t>
  </si>
  <si>
    <t>noiembrie 2019</t>
  </si>
  <si>
    <t>jud. Harghita</t>
  </si>
  <si>
    <t>orașul Cristuru Secuiesc</t>
  </si>
  <si>
    <t>jud. Alba</t>
  </si>
  <si>
    <t>orașul Cugir</t>
  </si>
  <si>
    <t>str.  1 Decembrie 1918, nr. 18, 20 u.l.</t>
  </si>
  <si>
    <t>jud. Hunedoara</t>
  </si>
  <si>
    <t>orașul Călan</t>
  </si>
  <si>
    <t>str. Lucian Blaga, nr. 28 40 u.l.</t>
  </si>
  <si>
    <t>municipiul Roșiorii de Vede</t>
  </si>
  <si>
    <t>str. Aleea Parc Nord, f.n., lot 2,             24 u.l.</t>
  </si>
  <si>
    <t>decembrie 2019</t>
  </si>
  <si>
    <t>jud. Maramureș</t>
  </si>
  <si>
    <t>str. Grănicerilor, f.n., etapa I,                     52 u.l.</t>
  </si>
  <si>
    <t>str. David Ferenc, nr. 1,                             bloc nr. 3, 30 u.l.</t>
  </si>
  <si>
    <t>Aleea Trandafirilor, nr. 26,                                                        etapa I, specialiști din sănătate, 24 u.l.</t>
  </si>
  <si>
    <t>Aleea Trandafirilor, nr. 26,                                                              etapa II, specialiști din învățământ,  24 u.l.</t>
  </si>
  <si>
    <t>municipiul Vulcan</t>
  </si>
  <si>
    <t>str. Traian, f.n., bloc locuințe 1, 33 u.l.</t>
  </si>
  <si>
    <t>jud. Sibiu</t>
  </si>
  <si>
    <t>municipiul Sibiu</t>
  </si>
  <si>
    <t>str. Viitorului, zona Reșița II,                                  44 u.l.</t>
  </si>
  <si>
    <t>jud. Vrancea</t>
  </si>
  <si>
    <t>orașul Odobești</t>
  </si>
  <si>
    <t>sat Unirea, cartier Mihai Strurza, str. Dimitrie Constantinescu,            60 u.l.</t>
  </si>
  <si>
    <t>jud. Cluj</t>
  </si>
  <si>
    <t>municipiul Gherla</t>
  </si>
  <si>
    <t>str. Fizeșului, 72 u.l.</t>
  </si>
  <si>
    <t>august 2019</t>
  </si>
  <si>
    <t>jud. Bihor</t>
  </si>
  <si>
    <t>orașul Vașcău</t>
  </si>
  <si>
    <t>str. Unirii, fn, 24 u.l.</t>
  </si>
  <si>
    <t>jud. Arad</t>
  </si>
  <si>
    <t>comuna Semlac</t>
  </si>
  <si>
    <t>obiectiv CF 300854, nr. cad. 1434, 20 u.l.</t>
  </si>
  <si>
    <t>jud. Galați</t>
  </si>
  <si>
    <t>comuna Slobozia Conachi</t>
  </si>
  <si>
    <t>Bloc locuințe, 20 u.l.</t>
  </si>
  <si>
    <t>municipiul Hunedoara</t>
  </si>
  <si>
    <t>str. Al. Vlahuță, etapa I, 80 u.l.</t>
  </si>
  <si>
    <t>jud. Olt</t>
  </si>
  <si>
    <t>orașul Corabia</t>
  </si>
  <si>
    <t>Al. Tineretului, nr. 2-4, 40 u.l.</t>
  </si>
  <si>
    <t>orașul Agnita</t>
  </si>
  <si>
    <t>str. Spitalului, fn                                  32 u.l.</t>
  </si>
  <si>
    <t>orașul Hârlău</t>
  </si>
  <si>
    <t>str. Vasile Gheorghiu, 20 u.l.</t>
  </si>
  <si>
    <t>municipiul Odorheiu Secuiesc</t>
  </si>
  <si>
    <t>str. Kiss Gergely, nr. 1-3, 28 u.l.</t>
  </si>
  <si>
    <t>octombrie 2019</t>
  </si>
  <si>
    <t>comuna Săvinești</t>
  </si>
  <si>
    <t>str. General Buniș, 15 u.l.</t>
  </si>
  <si>
    <t>jud. Dolj</t>
  </si>
  <si>
    <t>municipiul Craiova</t>
  </si>
  <si>
    <t>Cartier Romanescu, str. Potelu, nr. 130, etapa 3.1                                       64 u.l.</t>
  </si>
  <si>
    <t>martie 2020</t>
  </si>
  <si>
    <t>jud. Gorj</t>
  </si>
  <si>
    <t>ora;ul Rovinari</t>
  </si>
  <si>
    <t>B-dul. Minerilor, nr. 7, bloc L2                                       16 u.l.</t>
  </si>
  <si>
    <t>orașul Săcuieni</t>
  </si>
  <si>
    <t>str. Eroilor, nr. 56, 18 u.l.</t>
  </si>
  <si>
    <t>jud. Ialomița</t>
  </si>
  <si>
    <t>orașul Amara</t>
  </si>
  <si>
    <t>str. Al. I. Cuza, bloc J1, J2, K1,  35 u.l.</t>
  </si>
  <si>
    <t>b-dul. București, nr. 57, specialiști din sănătate,  22 u.l.</t>
  </si>
  <si>
    <t>comuna Hangu</t>
  </si>
  <si>
    <t>Bloc de locuințe,  16 u.l.</t>
  </si>
  <si>
    <t>nr. 13/2019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</si>
</sst>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"/>
    <numFmt numFmtId="181" formatCode="#,##0.00;[Red]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14" fontId="2" fillId="33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55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4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81" fontId="7" fillId="33" borderId="12" xfId="0" applyNumberFormat="1" applyFont="1" applyFill="1" applyBorder="1" applyAlignment="1" quotePrefix="1">
      <alignment horizontal="right" vertical="center"/>
    </xf>
    <xf numFmtId="14" fontId="2" fillId="33" borderId="1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7" xfId="55" applyFont="1" applyFill="1" applyBorder="1" applyAlignment="1">
      <alignment horizontal="right" vertical="center" wrapText="1"/>
      <protection/>
    </xf>
    <xf numFmtId="49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4" fontId="8" fillId="0" borderId="18" xfId="56" applyNumberFormat="1" applyFont="1" applyFill="1" applyBorder="1" applyAlignment="1">
      <alignment horizontal="right" vertical="center" wrapText="1"/>
      <protection/>
    </xf>
    <xf numFmtId="0" fontId="5" fillId="0" borderId="18" xfId="55" applyFont="1" applyFill="1" applyBorder="1" applyAlignment="1">
      <alignment horizontal="right" vertical="center" wrapText="1"/>
      <protection/>
    </xf>
    <xf numFmtId="14" fontId="5" fillId="0" borderId="18" xfId="56" applyNumberFormat="1" applyFont="1" applyFill="1" applyBorder="1" applyAlignment="1">
      <alignment horizontal="righ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1" fontId="7" fillId="33" borderId="0" xfId="0" applyNumberFormat="1" applyFont="1" applyFill="1" applyBorder="1" applyAlignment="1" quotePrefix="1">
      <alignment horizontal="right" vertical="center"/>
    </xf>
    <xf numFmtId="14" fontId="2" fillId="33" borderId="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pl care nu exista in A3 LUMI 50 mil lei - 05.03" xfId="55"/>
    <cellStyle name="Normal_L. 2 - Ob.propuse pt.finanta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SheetLayoutView="85" zoomScalePageLayoutView="0" workbookViewId="0" topLeftCell="A1">
      <selection activeCell="M3" sqref="M1:M16384"/>
    </sheetView>
  </sheetViews>
  <sheetFormatPr defaultColWidth="9.140625" defaultRowHeight="12.75"/>
  <cols>
    <col min="1" max="1" width="3.7109375" style="4" customWidth="1"/>
    <col min="2" max="2" width="14.00390625" style="20" customWidth="1"/>
    <col min="3" max="3" width="13.421875" style="1" customWidth="1"/>
    <col min="4" max="4" width="10.8515625" style="26" customWidth="1"/>
    <col min="5" max="5" width="26.140625" style="28" customWidth="1"/>
    <col min="6" max="6" width="11.28125" style="5" customWidth="1"/>
    <col min="7" max="7" width="15.8515625" style="38" customWidth="1"/>
    <col min="8" max="8" width="12.57421875" style="25" customWidth="1"/>
    <col min="9" max="9" width="10.00390625" style="24" customWidth="1"/>
    <col min="10" max="10" width="14.421875" style="7" customWidth="1"/>
    <col min="11" max="11" width="15.57421875" style="7" customWidth="1"/>
    <col min="12" max="12" width="14.140625" style="7" customWidth="1"/>
    <col min="13" max="16384" width="9.140625" style="2" customWidth="1"/>
  </cols>
  <sheetData>
    <row r="1" spans="1:12" ht="15.75">
      <c r="A1" s="95" t="s">
        <v>6</v>
      </c>
      <c r="B1" s="95"/>
      <c r="C1" s="95"/>
      <c r="D1" s="95"/>
      <c r="E1" s="95"/>
      <c r="J1" s="102"/>
      <c r="K1" s="102"/>
      <c r="L1" s="102"/>
    </row>
    <row r="2" spans="1:12" ht="15.75">
      <c r="A2" s="95" t="s">
        <v>3</v>
      </c>
      <c r="B2" s="95"/>
      <c r="C2" s="95"/>
      <c r="D2" s="95"/>
      <c r="E2" s="95"/>
      <c r="J2" s="102"/>
      <c r="K2" s="102"/>
      <c r="L2" s="102"/>
    </row>
    <row r="3" spans="1:12" ht="15.75">
      <c r="A3" s="9"/>
      <c r="B3" s="9"/>
      <c r="C3" s="9"/>
      <c r="D3" s="9"/>
      <c r="E3" s="9"/>
      <c r="J3" s="46"/>
      <c r="K3" s="46"/>
      <c r="L3" s="46"/>
    </row>
    <row r="4" spans="10:12" ht="16.5">
      <c r="J4" s="102"/>
      <c r="K4" s="102"/>
      <c r="L4" s="102"/>
    </row>
    <row r="5" spans="2:12" ht="19.5" customHeight="1">
      <c r="B5" s="21"/>
      <c r="C5" s="9"/>
      <c r="D5" s="21"/>
      <c r="E5" s="29"/>
      <c r="J5" s="98"/>
      <c r="K5" s="98"/>
      <c r="L5" s="98"/>
    </row>
    <row r="6" spans="2:12" ht="19.5" customHeight="1">
      <c r="B6" s="21"/>
      <c r="C6" s="9"/>
      <c r="D6" s="21"/>
      <c r="E6" s="29"/>
      <c r="J6" s="48"/>
      <c r="K6" s="48"/>
      <c r="L6" s="48"/>
    </row>
    <row r="7" spans="1:12" ht="16.5">
      <c r="A7" s="37"/>
      <c r="B7" s="22"/>
      <c r="C7" s="14"/>
      <c r="D7" s="22"/>
      <c r="E7" s="30"/>
      <c r="F7" s="90" t="s">
        <v>1</v>
      </c>
      <c r="G7" s="90"/>
      <c r="H7" s="90"/>
      <c r="I7" s="90"/>
      <c r="J7" s="14"/>
      <c r="K7" s="103"/>
      <c r="L7" s="103"/>
    </row>
    <row r="8" spans="1:12" ht="16.5">
      <c r="A8" s="37"/>
      <c r="B8" s="22"/>
      <c r="C8" s="14"/>
      <c r="D8" s="22"/>
      <c r="E8" s="30"/>
      <c r="F8" s="90" t="s">
        <v>4</v>
      </c>
      <c r="G8" s="90"/>
      <c r="H8" s="90"/>
      <c r="I8" s="90"/>
      <c r="J8" s="14"/>
      <c r="K8" s="103"/>
      <c r="L8" s="103"/>
    </row>
    <row r="9" spans="1:12" ht="16.5">
      <c r="A9" s="37"/>
      <c r="B9" s="23"/>
      <c r="C9" s="3"/>
      <c r="D9" s="23"/>
      <c r="E9" s="31"/>
      <c r="F9" s="90" t="s">
        <v>125</v>
      </c>
      <c r="G9" s="90"/>
      <c r="H9" s="90"/>
      <c r="I9" s="90"/>
      <c r="J9" s="3"/>
      <c r="K9" s="3"/>
      <c r="L9" s="3"/>
    </row>
    <row r="10" spans="1:12" ht="21.75" customHeight="1" thickBot="1">
      <c r="A10" s="37"/>
      <c r="B10" s="23"/>
      <c r="C10" s="3"/>
      <c r="D10" s="23"/>
      <c r="E10" s="31"/>
      <c r="F10" s="3"/>
      <c r="G10" s="39"/>
      <c r="H10" s="3"/>
      <c r="I10" s="3"/>
      <c r="J10" s="3"/>
      <c r="K10" s="3"/>
      <c r="L10" s="3"/>
    </row>
    <row r="11" spans="1:12" s="11" customFormat="1" ht="88.5" customHeight="1" thickBot="1">
      <c r="A11" s="55" t="s">
        <v>0</v>
      </c>
      <c r="B11" s="83" t="s">
        <v>12</v>
      </c>
      <c r="C11" s="83"/>
      <c r="D11" s="83"/>
      <c r="E11" s="83"/>
      <c r="F11" s="56" t="s">
        <v>2</v>
      </c>
      <c r="G11" s="57" t="s">
        <v>13</v>
      </c>
      <c r="H11" s="56" t="s">
        <v>14</v>
      </c>
      <c r="I11" s="56" t="s">
        <v>8</v>
      </c>
      <c r="J11" s="58" t="s">
        <v>9</v>
      </c>
      <c r="K11" s="58" t="s">
        <v>10</v>
      </c>
      <c r="L11" s="58" t="s">
        <v>11</v>
      </c>
    </row>
    <row r="12" spans="1:12" s="11" customFormat="1" ht="54" customHeight="1">
      <c r="A12" s="59">
        <v>1</v>
      </c>
      <c r="B12" s="60" t="s">
        <v>17</v>
      </c>
      <c r="C12" s="61" t="s">
        <v>61</v>
      </c>
      <c r="D12" s="62" t="s">
        <v>62</v>
      </c>
      <c r="E12" s="62" t="s">
        <v>63</v>
      </c>
      <c r="F12" s="63" t="s">
        <v>18</v>
      </c>
      <c r="G12" s="64">
        <v>5490780.66</v>
      </c>
      <c r="H12" s="65" t="s">
        <v>7</v>
      </c>
      <c r="I12" s="66" t="s">
        <v>16</v>
      </c>
      <c r="J12" s="67" t="s">
        <v>57</v>
      </c>
      <c r="K12" s="67" t="s">
        <v>58</v>
      </c>
      <c r="L12" s="67" t="s">
        <v>58</v>
      </c>
    </row>
    <row r="13" spans="1:12" s="11" customFormat="1" ht="16.5" customHeight="1">
      <c r="A13" s="81" t="s">
        <v>5</v>
      </c>
      <c r="B13" s="82"/>
      <c r="C13" s="82"/>
      <c r="D13" s="82"/>
      <c r="E13" s="82"/>
      <c r="F13" s="33"/>
      <c r="G13" s="40">
        <f>SUM(G12)</f>
        <v>5490780.66</v>
      </c>
      <c r="H13" s="33"/>
      <c r="I13" s="33"/>
      <c r="J13" s="49"/>
      <c r="K13" s="49"/>
      <c r="L13" s="49"/>
    </row>
    <row r="14" spans="1:12" s="11" customFormat="1" ht="54" customHeight="1">
      <c r="A14" s="72">
        <v>2</v>
      </c>
      <c r="B14" s="51" t="s">
        <v>17</v>
      </c>
      <c r="C14" s="51" t="s">
        <v>90</v>
      </c>
      <c r="D14" s="51" t="s">
        <v>91</v>
      </c>
      <c r="E14" s="51" t="s">
        <v>92</v>
      </c>
      <c r="F14" s="15" t="s">
        <v>18</v>
      </c>
      <c r="G14" s="16">
        <v>4031536.36</v>
      </c>
      <c r="H14" s="34" t="s">
        <v>7</v>
      </c>
      <c r="I14" s="10" t="s">
        <v>16</v>
      </c>
      <c r="J14" s="27" t="s">
        <v>86</v>
      </c>
      <c r="K14" s="27" t="s">
        <v>69</v>
      </c>
      <c r="L14" s="12" t="s">
        <v>15</v>
      </c>
    </row>
    <row r="15" spans="1:12" s="11" customFormat="1" ht="16.5" customHeight="1">
      <c r="A15" s="79" t="s">
        <v>5</v>
      </c>
      <c r="B15" s="80"/>
      <c r="C15" s="80"/>
      <c r="D15" s="80"/>
      <c r="E15" s="80"/>
      <c r="F15" s="33"/>
      <c r="G15" s="40">
        <f>SUM(G14)</f>
        <v>4031536.36</v>
      </c>
      <c r="H15" s="33"/>
      <c r="I15" s="33"/>
      <c r="J15" s="49"/>
      <c r="K15" s="49"/>
      <c r="L15" s="49"/>
    </row>
    <row r="16" spans="1:12" s="11" customFormat="1" ht="54" customHeight="1">
      <c r="A16" s="50">
        <v>3</v>
      </c>
      <c r="B16" s="51" t="s">
        <v>52</v>
      </c>
      <c r="C16" s="51" t="s">
        <v>53</v>
      </c>
      <c r="D16" s="51" t="s">
        <v>54</v>
      </c>
      <c r="E16" s="51" t="s">
        <v>56</v>
      </c>
      <c r="F16" s="15" t="s">
        <v>19</v>
      </c>
      <c r="G16" s="16">
        <v>8724631</v>
      </c>
      <c r="H16" s="34" t="s">
        <v>7</v>
      </c>
      <c r="I16" s="10" t="s">
        <v>16</v>
      </c>
      <c r="J16" s="27" t="s">
        <v>37</v>
      </c>
      <c r="K16" s="27" t="s">
        <v>55</v>
      </c>
      <c r="L16" s="12" t="s">
        <v>15</v>
      </c>
    </row>
    <row r="17" spans="1:12" s="11" customFormat="1" ht="16.5" customHeight="1">
      <c r="A17" s="79" t="s">
        <v>5</v>
      </c>
      <c r="B17" s="80"/>
      <c r="C17" s="80"/>
      <c r="D17" s="80"/>
      <c r="E17" s="80"/>
      <c r="F17" s="33"/>
      <c r="G17" s="40">
        <f>SUM(G16)</f>
        <v>8724631</v>
      </c>
      <c r="H17" s="33"/>
      <c r="I17" s="33"/>
      <c r="J17" s="49"/>
      <c r="K17" s="49"/>
      <c r="L17" s="49"/>
    </row>
    <row r="18" spans="1:12" s="11" customFormat="1" ht="54" customHeight="1">
      <c r="A18" s="52">
        <v>4</v>
      </c>
      <c r="B18" s="51" t="s">
        <v>17</v>
      </c>
      <c r="C18" s="51" t="s">
        <v>87</v>
      </c>
      <c r="D18" s="51" t="s">
        <v>88</v>
      </c>
      <c r="E18" s="51" t="s">
        <v>89</v>
      </c>
      <c r="F18" s="15" t="s">
        <v>18</v>
      </c>
      <c r="G18" s="16">
        <v>4956473.32</v>
      </c>
      <c r="H18" s="34" t="s">
        <v>7</v>
      </c>
      <c r="I18" s="10" t="s">
        <v>16</v>
      </c>
      <c r="J18" s="27" t="s">
        <v>86</v>
      </c>
      <c r="K18" s="27" t="s">
        <v>69</v>
      </c>
      <c r="L18" s="12" t="s">
        <v>15</v>
      </c>
    </row>
    <row r="19" spans="1:12" s="11" customFormat="1" ht="54" customHeight="1">
      <c r="A19" s="52">
        <v>5</v>
      </c>
      <c r="B19" s="51" t="s">
        <v>17</v>
      </c>
      <c r="C19" s="51" t="s">
        <v>87</v>
      </c>
      <c r="D19" s="51" t="s">
        <v>117</v>
      </c>
      <c r="E19" s="51" t="s">
        <v>118</v>
      </c>
      <c r="F19" s="15" t="s">
        <v>18</v>
      </c>
      <c r="G19" s="16">
        <v>3968520.56</v>
      </c>
      <c r="H19" s="34" t="s">
        <v>7</v>
      </c>
      <c r="I19" s="10" t="s">
        <v>16</v>
      </c>
      <c r="J19" s="27" t="s">
        <v>58</v>
      </c>
      <c r="K19" s="27" t="s">
        <v>113</v>
      </c>
      <c r="L19" s="12" t="s">
        <v>15</v>
      </c>
    </row>
    <row r="20" spans="1:12" s="11" customFormat="1" ht="16.5" customHeight="1">
      <c r="A20" s="79" t="s">
        <v>5</v>
      </c>
      <c r="B20" s="80"/>
      <c r="C20" s="80"/>
      <c r="D20" s="80"/>
      <c r="E20" s="80"/>
      <c r="F20" s="33"/>
      <c r="G20" s="40">
        <f>SUM(G18:G19)</f>
        <v>8924993.88</v>
      </c>
      <c r="H20" s="33"/>
      <c r="I20" s="33"/>
      <c r="J20" s="49"/>
      <c r="K20" s="49"/>
      <c r="L20" s="49"/>
    </row>
    <row r="21" spans="1:12" s="32" customFormat="1" ht="54" customHeight="1">
      <c r="A21" s="50">
        <v>6</v>
      </c>
      <c r="B21" s="51" t="s">
        <v>17</v>
      </c>
      <c r="C21" s="51" t="s">
        <v>32</v>
      </c>
      <c r="D21" s="51" t="s">
        <v>33</v>
      </c>
      <c r="E21" s="51" t="s">
        <v>34</v>
      </c>
      <c r="F21" s="15" t="s">
        <v>18</v>
      </c>
      <c r="G21" s="16">
        <v>2480150.13</v>
      </c>
      <c r="H21" s="34" t="s">
        <v>7</v>
      </c>
      <c r="I21" s="10" t="s">
        <v>16</v>
      </c>
      <c r="J21" s="27" t="s">
        <v>30</v>
      </c>
      <c r="K21" s="27" t="s">
        <v>31</v>
      </c>
      <c r="L21" s="12" t="s">
        <v>15</v>
      </c>
    </row>
    <row r="22" spans="1:12" s="32" customFormat="1" ht="54" customHeight="1">
      <c r="A22" s="50">
        <v>7</v>
      </c>
      <c r="B22" s="51" t="s">
        <v>17</v>
      </c>
      <c r="C22" s="51" t="s">
        <v>32</v>
      </c>
      <c r="D22" s="51" t="s">
        <v>47</v>
      </c>
      <c r="E22" s="51" t="s">
        <v>51</v>
      </c>
      <c r="F22" s="15" t="s">
        <v>18</v>
      </c>
      <c r="G22" s="16">
        <v>3762847.61</v>
      </c>
      <c r="H22" s="34" t="s">
        <v>7</v>
      </c>
      <c r="I22" s="10" t="s">
        <v>16</v>
      </c>
      <c r="J22" s="27" t="s">
        <v>46</v>
      </c>
      <c r="K22" s="27" t="s">
        <v>25</v>
      </c>
      <c r="L22" s="12" t="s">
        <v>15</v>
      </c>
    </row>
    <row r="23" spans="1:12" s="11" customFormat="1" ht="16.5" customHeight="1">
      <c r="A23" s="79" t="s">
        <v>5</v>
      </c>
      <c r="B23" s="80"/>
      <c r="C23" s="80"/>
      <c r="D23" s="80"/>
      <c r="E23" s="80"/>
      <c r="F23" s="33"/>
      <c r="G23" s="40">
        <f>SUM(G21:G22)</f>
        <v>6242997.74</v>
      </c>
      <c r="H23" s="35"/>
      <c r="I23" s="35"/>
      <c r="J23" s="36"/>
      <c r="K23" s="36"/>
      <c r="L23" s="36"/>
    </row>
    <row r="24" spans="1:12" s="11" customFormat="1" ht="54" customHeight="1">
      <c r="A24" s="52">
        <v>8</v>
      </c>
      <c r="B24" s="51" t="s">
        <v>52</v>
      </c>
      <c r="C24" s="51" t="s">
        <v>83</v>
      </c>
      <c r="D24" s="51" t="s">
        <v>84</v>
      </c>
      <c r="E24" s="51" t="s">
        <v>85</v>
      </c>
      <c r="F24" s="15" t="s">
        <v>19</v>
      </c>
      <c r="G24" s="16">
        <v>15478340.03</v>
      </c>
      <c r="H24" s="34" t="s">
        <v>7</v>
      </c>
      <c r="I24" s="10" t="s">
        <v>16</v>
      </c>
      <c r="J24" s="27" t="s">
        <v>86</v>
      </c>
      <c r="K24" s="27" t="s">
        <v>69</v>
      </c>
      <c r="L24" s="12" t="s">
        <v>15</v>
      </c>
    </row>
    <row r="25" spans="1:12" s="11" customFormat="1" ht="16.5" customHeight="1">
      <c r="A25" s="79" t="s">
        <v>5</v>
      </c>
      <c r="B25" s="80"/>
      <c r="C25" s="80"/>
      <c r="D25" s="80"/>
      <c r="E25" s="80"/>
      <c r="F25" s="33"/>
      <c r="G25" s="40">
        <f>SUM(G24)</f>
        <v>15478340.03</v>
      </c>
      <c r="H25" s="35"/>
      <c r="I25" s="35"/>
      <c r="J25" s="36"/>
      <c r="K25" s="36"/>
      <c r="L25" s="36"/>
    </row>
    <row r="26" spans="1:12" s="11" customFormat="1" ht="54" customHeight="1">
      <c r="A26" s="52">
        <v>9</v>
      </c>
      <c r="B26" s="51" t="s">
        <v>26</v>
      </c>
      <c r="C26" s="51" t="s">
        <v>27</v>
      </c>
      <c r="D26" s="51" t="s">
        <v>28</v>
      </c>
      <c r="E26" s="51" t="s">
        <v>29</v>
      </c>
      <c r="F26" s="15" t="s">
        <v>19</v>
      </c>
      <c r="G26" s="16">
        <v>15274093.11</v>
      </c>
      <c r="H26" s="34" t="s">
        <v>7</v>
      </c>
      <c r="I26" s="10" t="s">
        <v>16</v>
      </c>
      <c r="J26" s="27" t="s">
        <v>30</v>
      </c>
      <c r="K26" s="27" t="s">
        <v>31</v>
      </c>
      <c r="L26" s="12" t="s">
        <v>15</v>
      </c>
    </row>
    <row r="27" spans="1:12" s="11" customFormat="1" ht="54" customHeight="1">
      <c r="A27" s="52">
        <v>10</v>
      </c>
      <c r="B27" s="51" t="s">
        <v>17</v>
      </c>
      <c r="C27" s="51" t="s">
        <v>27</v>
      </c>
      <c r="D27" s="51" t="s">
        <v>28</v>
      </c>
      <c r="E27" s="51" t="s">
        <v>73</v>
      </c>
      <c r="F27" s="15" t="s">
        <v>18</v>
      </c>
      <c r="G27" s="16">
        <v>6060977.06</v>
      </c>
      <c r="H27" s="34" t="s">
        <v>7</v>
      </c>
      <c r="I27" s="10" t="s">
        <v>16</v>
      </c>
      <c r="J27" s="27" t="s">
        <v>57</v>
      </c>
      <c r="K27" s="27" t="s">
        <v>58</v>
      </c>
      <c r="L27" s="12" t="s">
        <v>15</v>
      </c>
    </row>
    <row r="28" spans="1:12" s="11" customFormat="1" ht="54" customHeight="1">
      <c r="A28" s="52">
        <v>11</v>
      </c>
      <c r="B28" s="51" t="s">
        <v>17</v>
      </c>
      <c r="C28" s="51" t="s">
        <v>27</v>
      </c>
      <c r="D28" s="51" t="s">
        <v>28</v>
      </c>
      <c r="E28" s="51" t="s">
        <v>74</v>
      </c>
      <c r="F28" s="15" t="s">
        <v>18</v>
      </c>
      <c r="G28" s="16">
        <v>6060977.06</v>
      </c>
      <c r="H28" s="34" t="s">
        <v>7</v>
      </c>
      <c r="I28" s="10" t="s">
        <v>16</v>
      </c>
      <c r="J28" s="27" t="s">
        <v>57</v>
      </c>
      <c r="K28" s="27" t="s">
        <v>58</v>
      </c>
      <c r="L28" s="12" t="s">
        <v>15</v>
      </c>
    </row>
    <row r="29" spans="1:12" s="11" customFormat="1" ht="16.5" customHeight="1">
      <c r="A29" s="79" t="s">
        <v>5</v>
      </c>
      <c r="B29" s="80"/>
      <c r="C29" s="80"/>
      <c r="D29" s="80"/>
      <c r="E29" s="80"/>
      <c r="F29" s="33"/>
      <c r="G29" s="40">
        <f>SUM(G26:G28)</f>
        <v>27396047.229999997</v>
      </c>
      <c r="H29" s="35"/>
      <c r="I29" s="35"/>
      <c r="J29" s="36"/>
      <c r="K29" s="36"/>
      <c r="L29" s="36"/>
    </row>
    <row r="30" spans="1:12" s="11" customFormat="1" ht="54" customHeight="1">
      <c r="A30" s="52">
        <v>12</v>
      </c>
      <c r="B30" s="51" t="s">
        <v>17</v>
      </c>
      <c r="C30" s="51" t="s">
        <v>110</v>
      </c>
      <c r="D30" s="51" t="s">
        <v>111</v>
      </c>
      <c r="E30" s="51" t="s">
        <v>112</v>
      </c>
      <c r="F30" s="15" t="s">
        <v>18</v>
      </c>
      <c r="G30" s="16">
        <v>12520271.16</v>
      </c>
      <c r="H30" s="34" t="s">
        <v>7</v>
      </c>
      <c r="I30" s="10" t="s">
        <v>16</v>
      </c>
      <c r="J30" s="27" t="s">
        <v>107</v>
      </c>
      <c r="K30" s="27" t="s">
        <v>113</v>
      </c>
      <c r="L30" s="12" t="s">
        <v>15</v>
      </c>
    </row>
    <row r="31" spans="1:12" s="11" customFormat="1" ht="16.5" customHeight="1">
      <c r="A31" s="79" t="s">
        <v>5</v>
      </c>
      <c r="B31" s="80"/>
      <c r="C31" s="80"/>
      <c r="D31" s="80"/>
      <c r="E31" s="80"/>
      <c r="F31" s="33"/>
      <c r="G31" s="40">
        <f>SUM(G30)</f>
        <v>12520271.16</v>
      </c>
      <c r="H31" s="35"/>
      <c r="I31" s="35"/>
      <c r="J31" s="36"/>
      <c r="K31" s="36"/>
      <c r="L31" s="36"/>
    </row>
    <row r="32" spans="1:12" s="11" customFormat="1" ht="54" customHeight="1">
      <c r="A32" s="52">
        <v>13</v>
      </c>
      <c r="B32" s="51" t="s">
        <v>17</v>
      </c>
      <c r="C32" s="51" t="s">
        <v>59</v>
      </c>
      <c r="D32" s="51" t="s">
        <v>105</v>
      </c>
      <c r="E32" s="51" t="s">
        <v>106</v>
      </c>
      <c r="F32" s="15" t="s">
        <v>18</v>
      </c>
      <c r="G32" s="16">
        <v>6465546.53</v>
      </c>
      <c r="H32" s="34" t="s">
        <v>7</v>
      </c>
      <c r="I32" s="10" t="s">
        <v>16</v>
      </c>
      <c r="J32" s="27" t="s">
        <v>107</v>
      </c>
      <c r="K32" s="27" t="s">
        <v>69</v>
      </c>
      <c r="L32" s="12" t="s">
        <v>15</v>
      </c>
    </row>
    <row r="33" spans="1:12" s="11" customFormat="1" ht="54" customHeight="1">
      <c r="A33" s="50">
        <v>14</v>
      </c>
      <c r="B33" s="51" t="s">
        <v>17</v>
      </c>
      <c r="C33" s="51" t="s">
        <v>59</v>
      </c>
      <c r="D33" s="51" t="s">
        <v>60</v>
      </c>
      <c r="E33" s="51" t="s">
        <v>72</v>
      </c>
      <c r="F33" s="15" t="s">
        <v>18</v>
      </c>
      <c r="G33" s="16">
        <v>6483234.26</v>
      </c>
      <c r="H33" s="34" t="s">
        <v>7</v>
      </c>
      <c r="I33" s="10" t="s">
        <v>16</v>
      </c>
      <c r="J33" s="27" t="s">
        <v>57</v>
      </c>
      <c r="K33" s="27" t="s">
        <v>58</v>
      </c>
      <c r="L33" s="12" t="s">
        <v>15</v>
      </c>
    </row>
    <row r="34" spans="1:12" s="11" customFormat="1" ht="16.5" customHeight="1">
      <c r="A34" s="79" t="s">
        <v>5</v>
      </c>
      <c r="B34" s="80"/>
      <c r="C34" s="80"/>
      <c r="D34" s="80"/>
      <c r="E34" s="80"/>
      <c r="F34" s="33"/>
      <c r="G34" s="40">
        <f>SUM(G32:G33)</f>
        <v>12948780.79</v>
      </c>
      <c r="H34" s="35"/>
      <c r="I34" s="35"/>
      <c r="J34" s="36"/>
      <c r="K34" s="36"/>
      <c r="L34" s="36"/>
    </row>
    <row r="35" spans="1:12" s="11" customFormat="1" ht="54" customHeight="1">
      <c r="A35" s="52">
        <v>15</v>
      </c>
      <c r="B35" s="51" t="s">
        <v>17</v>
      </c>
      <c r="C35" s="51" t="s">
        <v>64</v>
      </c>
      <c r="D35" s="51" t="s">
        <v>65</v>
      </c>
      <c r="E35" s="51" t="s">
        <v>66</v>
      </c>
      <c r="F35" s="15" t="s">
        <v>18</v>
      </c>
      <c r="G35" s="16">
        <v>9697309.85</v>
      </c>
      <c r="H35" s="34" t="s">
        <v>7</v>
      </c>
      <c r="I35" s="10" t="s">
        <v>16</v>
      </c>
      <c r="J35" s="27" t="s">
        <v>57</v>
      </c>
      <c r="K35" s="27" t="s">
        <v>58</v>
      </c>
      <c r="L35" s="12" t="s">
        <v>15</v>
      </c>
    </row>
    <row r="36" spans="1:12" s="11" customFormat="1" ht="54" customHeight="1">
      <c r="A36" s="52">
        <v>16</v>
      </c>
      <c r="B36" s="51" t="s">
        <v>26</v>
      </c>
      <c r="C36" s="51" t="s">
        <v>64</v>
      </c>
      <c r="D36" s="51" t="s">
        <v>96</v>
      </c>
      <c r="E36" s="51" t="s">
        <v>97</v>
      </c>
      <c r="F36" s="15" t="s">
        <v>19</v>
      </c>
      <c r="G36" s="16">
        <v>5555236.96</v>
      </c>
      <c r="H36" s="34" t="s">
        <v>7</v>
      </c>
      <c r="I36" s="10" t="s">
        <v>16</v>
      </c>
      <c r="J36" s="27" t="s">
        <v>55</v>
      </c>
      <c r="K36" s="27" t="s">
        <v>69</v>
      </c>
      <c r="L36" s="12" t="s">
        <v>15</v>
      </c>
    </row>
    <row r="37" spans="1:12" s="11" customFormat="1" ht="54" customHeight="1">
      <c r="A37" s="52">
        <v>17</v>
      </c>
      <c r="B37" s="51" t="s">
        <v>17</v>
      </c>
      <c r="C37" s="51" t="s">
        <v>64</v>
      </c>
      <c r="D37" s="51" t="s">
        <v>75</v>
      </c>
      <c r="E37" s="51" t="s">
        <v>76</v>
      </c>
      <c r="F37" s="15" t="s">
        <v>18</v>
      </c>
      <c r="G37" s="16">
        <v>6658899.07</v>
      </c>
      <c r="H37" s="34" t="s">
        <v>7</v>
      </c>
      <c r="I37" s="10" t="s">
        <v>16</v>
      </c>
      <c r="J37" s="27" t="s">
        <v>57</v>
      </c>
      <c r="K37" s="27" t="s">
        <v>69</v>
      </c>
      <c r="L37" s="12" t="s">
        <v>15</v>
      </c>
    </row>
    <row r="38" spans="1:12" s="11" customFormat="1" ht="16.5" customHeight="1">
      <c r="A38" s="79" t="s">
        <v>5</v>
      </c>
      <c r="B38" s="80"/>
      <c r="C38" s="80"/>
      <c r="D38" s="80"/>
      <c r="E38" s="80"/>
      <c r="F38" s="33"/>
      <c r="G38" s="40">
        <f>SUM(G35:G37)</f>
        <v>21911445.88</v>
      </c>
      <c r="H38" s="35"/>
      <c r="I38" s="35"/>
      <c r="J38" s="36"/>
      <c r="K38" s="36"/>
      <c r="L38" s="36"/>
    </row>
    <row r="39" spans="1:12" s="11" customFormat="1" ht="54" customHeight="1">
      <c r="A39" s="52">
        <v>18</v>
      </c>
      <c r="B39" s="51" t="s">
        <v>26</v>
      </c>
      <c r="C39" s="51" t="s">
        <v>119</v>
      </c>
      <c r="D39" s="51" t="s">
        <v>120</v>
      </c>
      <c r="E39" s="51" t="s">
        <v>121</v>
      </c>
      <c r="F39" s="15" t="s">
        <v>19</v>
      </c>
      <c r="G39" s="16">
        <v>6066987.45</v>
      </c>
      <c r="H39" s="34" t="s">
        <v>7</v>
      </c>
      <c r="I39" s="10" t="s">
        <v>16</v>
      </c>
      <c r="J39" s="27" t="s">
        <v>58</v>
      </c>
      <c r="K39" s="27" t="s">
        <v>113</v>
      </c>
      <c r="L39" s="12" t="s">
        <v>15</v>
      </c>
    </row>
    <row r="40" spans="1:12" s="11" customFormat="1" ht="16.5" customHeight="1">
      <c r="A40" s="79" t="s">
        <v>5</v>
      </c>
      <c r="B40" s="80"/>
      <c r="C40" s="80"/>
      <c r="D40" s="80"/>
      <c r="E40" s="80"/>
      <c r="F40" s="33"/>
      <c r="G40" s="40">
        <f>SUM(G39)</f>
        <v>6066987.45</v>
      </c>
      <c r="H40" s="35"/>
      <c r="I40" s="35"/>
      <c r="J40" s="36"/>
      <c r="K40" s="36"/>
      <c r="L40" s="36"/>
    </row>
    <row r="41" spans="1:12" s="11" customFormat="1" ht="54" customHeight="1">
      <c r="A41" s="52">
        <v>19</v>
      </c>
      <c r="B41" s="51" t="s">
        <v>17</v>
      </c>
      <c r="C41" s="51" t="s">
        <v>21</v>
      </c>
      <c r="D41" s="51" t="s">
        <v>103</v>
      </c>
      <c r="E41" s="51" t="s">
        <v>104</v>
      </c>
      <c r="F41" s="15" t="s">
        <v>18</v>
      </c>
      <c r="G41" s="16">
        <v>8744876.83</v>
      </c>
      <c r="H41" s="34" t="s">
        <v>7</v>
      </c>
      <c r="I41" s="10" t="s">
        <v>16</v>
      </c>
      <c r="J41" s="27" t="s">
        <v>55</v>
      </c>
      <c r="K41" s="27" t="s">
        <v>69</v>
      </c>
      <c r="L41" s="12" t="s">
        <v>15</v>
      </c>
    </row>
    <row r="42" spans="1:12" s="11" customFormat="1" ht="54" customHeight="1">
      <c r="A42" s="52">
        <v>20</v>
      </c>
      <c r="B42" s="51" t="s">
        <v>17</v>
      </c>
      <c r="C42" s="51" t="s">
        <v>21</v>
      </c>
      <c r="D42" s="51" t="s">
        <v>22</v>
      </c>
      <c r="E42" s="51" t="s">
        <v>23</v>
      </c>
      <c r="F42" s="15" t="s">
        <v>18</v>
      </c>
      <c r="G42" s="16">
        <v>3286310.84</v>
      </c>
      <c r="H42" s="34" t="s">
        <v>7</v>
      </c>
      <c r="I42" s="10" t="s">
        <v>16</v>
      </c>
      <c r="J42" s="27" t="s">
        <v>24</v>
      </c>
      <c r="K42" s="27" t="s">
        <v>25</v>
      </c>
      <c r="L42" s="12" t="s">
        <v>15</v>
      </c>
    </row>
    <row r="43" spans="1:12" s="11" customFormat="1" ht="16.5" customHeight="1">
      <c r="A43" s="79" t="s">
        <v>5</v>
      </c>
      <c r="B43" s="80"/>
      <c r="C43" s="80"/>
      <c r="D43" s="80"/>
      <c r="E43" s="80"/>
      <c r="F43" s="33"/>
      <c r="G43" s="40">
        <f>SUM(G41:G42)</f>
        <v>12031187.67</v>
      </c>
      <c r="H43" s="35"/>
      <c r="I43" s="35"/>
      <c r="J43" s="36"/>
      <c r="K43" s="36"/>
      <c r="L43" s="36"/>
    </row>
    <row r="44" spans="1:12" s="11" customFormat="1" ht="54" customHeight="1">
      <c r="A44" s="52">
        <v>21</v>
      </c>
      <c r="B44" s="51" t="s">
        <v>17</v>
      </c>
      <c r="C44" s="51" t="s">
        <v>93</v>
      </c>
      <c r="D44" s="51" t="s">
        <v>94</v>
      </c>
      <c r="E44" s="51" t="s">
        <v>95</v>
      </c>
      <c r="F44" s="15" t="s">
        <v>18</v>
      </c>
      <c r="G44" s="16">
        <v>3757667.58</v>
      </c>
      <c r="H44" s="34" t="s">
        <v>7</v>
      </c>
      <c r="I44" s="10" t="s">
        <v>16</v>
      </c>
      <c r="J44" s="27" t="s">
        <v>55</v>
      </c>
      <c r="K44" s="27" t="s">
        <v>69</v>
      </c>
      <c r="L44" s="12" t="s">
        <v>15</v>
      </c>
    </row>
    <row r="45" spans="1:12" s="11" customFormat="1" ht="16.5" customHeight="1">
      <c r="A45" s="79" t="s">
        <v>5</v>
      </c>
      <c r="B45" s="80"/>
      <c r="C45" s="80"/>
      <c r="D45" s="80"/>
      <c r="E45" s="80"/>
      <c r="F45" s="33"/>
      <c r="G45" s="40">
        <f>SUM(G44)</f>
        <v>3757667.58</v>
      </c>
      <c r="H45" s="35"/>
      <c r="I45" s="35"/>
      <c r="J45" s="36"/>
      <c r="K45" s="36"/>
      <c r="L45" s="36"/>
    </row>
    <row r="46" spans="1:12" s="11" customFormat="1" ht="54" customHeight="1">
      <c r="A46" s="52">
        <v>22</v>
      </c>
      <c r="B46" s="51" t="s">
        <v>26</v>
      </c>
      <c r="C46" s="51" t="s">
        <v>35</v>
      </c>
      <c r="D46" s="51" t="s">
        <v>36</v>
      </c>
      <c r="E46" s="51" t="s">
        <v>122</v>
      </c>
      <c r="F46" s="15" t="s">
        <v>19</v>
      </c>
      <c r="G46" s="16">
        <v>4398714.43</v>
      </c>
      <c r="H46" s="34" t="s">
        <v>7</v>
      </c>
      <c r="I46" s="10" t="s">
        <v>16</v>
      </c>
      <c r="J46" s="27" t="s">
        <v>58</v>
      </c>
      <c r="K46" s="27" t="s">
        <v>113</v>
      </c>
      <c r="L46" s="12" t="s">
        <v>15</v>
      </c>
    </row>
    <row r="47" spans="1:12" s="32" customFormat="1" ht="54" customHeight="1">
      <c r="A47" s="50">
        <v>23</v>
      </c>
      <c r="B47" s="51" t="s">
        <v>17</v>
      </c>
      <c r="C47" s="51" t="s">
        <v>35</v>
      </c>
      <c r="D47" s="51" t="s">
        <v>36</v>
      </c>
      <c r="E47" s="51" t="s">
        <v>45</v>
      </c>
      <c r="F47" s="15" t="s">
        <v>18</v>
      </c>
      <c r="G47" s="16">
        <v>7407616.12</v>
      </c>
      <c r="H47" s="34" t="s">
        <v>7</v>
      </c>
      <c r="I47" s="10" t="s">
        <v>16</v>
      </c>
      <c r="J47" s="27" t="s">
        <v>30</v>
      </c>
      <c r="K47" s="27" t="s">
        <v>37</v>
      </c>
      <c r="L47" s="12" t="s">
        <v>15</v>
      </c>
    </row>
    <row r="48" spans="1:12" s="11" customFormat="1" ht="16.5" customHeight="1">
      <c r="A48" s="79" t="s">
        <v>5</v>
      </c>
      <c r="B48" s="80"/>
      <c r="C48" s="80"/>
      <c r="D48" s="80"/>
      <c r="E48" s="80"/>
      <c r="F48" s="33"/>
      <c r="G48" s="40">
        <f>SUM(G46:G47)</f>
        <v>11806330.55</v>
      </c>
      <c r="H48" s="35"/>
      <c r="I48" s="35"/>
      <c r="J48" s="36"/>
      <c r="K48" s="36"/>
      <c r="L48" s="36"/>
    </row>
    <row r="49" spans="1:12" s="11" customFormat="1" ht="54" customHeight="1">
      <c r="A49" s="53">
        <v>24</v>
      </c>
      <c r="B49" s="51" t="s">
        <v>17</v>
      </c>
      <c r="C49" s="51" t="s">
        <v>114</v>
      </c>
      <c r="D49" s="51" t="s">
        <v>115</v>
      </c>
      <c r="E49" s="51" t="s">
        <v>116</v>
      </c>
      <c r="F49" s="15" t="s">
        <v>18</v>
      </c>
      <c r="G49" s="16">
        <v>3500716.21</v>
      </c>
      <c r="H49" s="34" t="s">
        <v>7</v>
      </c>
      <c r="I49" s="10" t="s">
        <v>16</v>
      </c>
      <c r="J49" s="27" t="s">
        <v>58</v>
      </c>
      <c r="K49" s="27" t="s">
        <v>113</v>
      </c>
      <c r="L49" s="12" t="s">
        <v>15</v>
      </c>
    </row>
    <row r="50" spans="1:12" s="11" customFormat="1" ht="16.5" customHeight="1">
      <c r="A50" s="79" t="s">
        <v>5</v>
      </c>
      <c r="B50" s="80"/>
      <c r="C50" s="80"/>
      <c r="D50" s="80"/>
      <c r="E50" s="80"/>
      <c r="F50" s="33"/>
      <c r="G50" s="40">
        <f>SUM(G49)</f>
        <v>3500716.21</v>
      </c>
      <c r="H50" s="35"/>
      <c r="I50" s="35"/>
      <c r="J50" s="36"/>
      <c r="K50" s="36"/>
      <c r="L50" s="36"/>
    </row>
    <row r="51" spans="1:12" s="11" customFormat="1" ht="54" customHeight="1">
      <c r="A51" s="53">
        <v>25</v>
      </c>
      <c r="B51" s="51" t="s">
        <v>17</v>
      </c>
      <c r="C51" s="51" t="s">
        <v>70</v>
      </c>
      <c r="D51" s="51" t="s">
        <v>20</v>
      </c>
      <c r="E51" s="51" t="s">
        <v>71</v>
      </c>
      <c r="F51" s="15" t="s">
        <v>18</v>
      </c>
      <c r="G51" s="16">
        <v>12403385.69</v>
      </c>
      <c r="H51" s="34" t="s">
        <v>7</v>
      </c>
      <c r="I51" s="10" t="s">
        <v>16</v>
      </c>
      <c r="J51" s="27" t="s">
        <v>25</v>
      </c>
      <c r="K51" s="27" t="s">
        <v>58</v>
      </c>
      <c r="L51" s="12" t="s">
        <v>15</v>
      </c>
    </row>
    <row r="52" spans="1:12" s="11" customFormat="1" ht="16.5" customHeight="1">
      <c r="A52" s="79" t="s">
        <v>5</v>
      </c>
      <c r="B52" s="80"/>
      <c r="C52" s="80"/>
      <c r="D52" s="80"/>
      <c r="E52" s="80"/>
      <c r="F52" s="33"/>
      <c r="G52" s="40">
        <f>SUM(G51)</f>
        <v>12403385.69</v>
      </c>
      <c r="H52" s="35"/>
      <c r="I52" s="35"/>
      <c r="J52" s="36"/>
      <c r="K52" s="36"/>
      <c r="L52" s="36"/>
    </row>
    <row r="53" spans="1:12" s="11" customFormat="1" ht="54" customHeight="1">
      <c r="A53" s="53">
        <v>26</v>
      </c>
      <c r="B53" s="51" t="s">
        <v>17</v>
      </c>
      <c r="C53" s="54" t="s">
        <v>48</v>
      </c>
      <c r="D53" s="54" t="s">
        <v>108</v>
      </c>
      <c r="E53" s="54" t="s">
        <v>109</v>
      </c>
      <c r="F53" s="15" t="s">
        <v>18</v>
      </c>
      <c r="G53" s="16">
        <v>3829711.27</v>
      </c>
      <c r="H53" s="34" t="s">
        <v>7</v>
      </c>
      <c r="I53" s="10" t="s">
        <v>16</v>
      </c>
      <c r="J53" s="27" t="s">
        <v>107</v>
      </c>
      <c r="K53" s="27" t="s">
        <v>69</v>
      </c>
      <c r="L53" s="12" t="s">
        <v>15</v>
      </c>
    </row>
    <row r="54" spans="1:12" s="11" customFormat="1" ht="54" customHeight="1">
      <c r="A54" s="53">
        <v>27</v>
      </c>
      <c r="B54" s="51" t="s">
        <v>26</v>
      </c>
      <c r="C54" s="54" t="s">
        <v>48</v>
      </c>
      <c r="D54" s="51" t="s">
        <v>123</v>
      </c>
      <c r="E54" s="51" t="s">
        <v>124</v>
      </c>
      <c r="F54" s="15" t="s">
        <v>19</v>
      </c>
      <c r="G54" s="16">
        <v>2065340.34</v>
      </c>
      <c r="H54" s="34" t="s">
        <v>7</v>
      </c>
      <c r="I54" s="10" t="s">
        <v>16</v>
      </c>
      <c r="J54" s="27" t="s">
        <v>58</v>
      </c>
      <c r="K54" s="27" t="s">
        <v>113</v>
      </c>
      <c r="L54" s="12" t="s">
        <v>15</v>
      </c>
    </row>
    <row r="55" spans="1:12" s="11" customFormat="1" ht="54" customHeight="1">
      <c r="A55" s="53">
        <v>28</v>
      </c>
      <c r="B55" s="51" t="s">
        <v>17</v>
      </c>
      <c r="C55" s="54" t="s">
        <v>48</v>
      </c>
      <c r="D55" s="54" t="s">
        <v>49</v>
      </c>
      <c r="E55" s="54" t="s">
        <v>50</v>
      </c>
      <c r="F55" s="15" t="s">
        <v>18</v>
      </c>
      <c r="G55" s="16">
        <v>3189729.47</v>
      </c>
      <c r="H55" s="34" t="s">
        <v>7</v>
      </c>
      <c r="I55" s="10" t="s">
        <v>16</v>
      </c>
      <c r="J55" s="27" t="s">
        <v>46</v>
      </c>
      <c r="K55" s="27" t="s">
        <v>25</v>
      </c>
      <c r="L55" s="12" t="s">
        <v>15</v>
      </c>
    </row>
    <row r="56" spans="1:12" s="11" customFormat="1" ht="16.5" customHeight="1">
      <c r="A56" s="79" t="s">
        <v>5</v>
      </c>
      <c r="B56" s="80"/>
      <c r="C56" s="80"/>
      <c r="D56" s="80"/>
      <c r="E56" s="80"/>
      <c r="F56" s="33"/>
      <c r="G56" s="40">
        <f>SUM(G53:G55)</f>
        <v>9084781.08</v>
      </c>
      <c r="H56" s="35"/>
      <c r="I56" s="35"/>
      <c r="J56" s="36"/>
      <c r="K56" s="36"/>
      <c r="L56" s="36"/>
    </row>
    <row r="57" spans="1:12" s="11" customFormat="1" ht="54" customHeight="1">
      <c r="A57" s="53">
        <v>29</v>
      </c>
      <c r="B57" s="51" t="s">
        <v>26</v>
      </c>
      <c r="C57" s="51" t="s">
        <v>98</v>
      </c>
      <c r="D57" s="51" t="s">
        <v>99</v>
      </c>
      <c r="E57" s="51" t="s">
        <v>100</v>
      </c>
      <c r="F57" s="15" t="s">
        <v>19</v>
      </c>
      <c r="G57" s="16">
        <v>5597287.12</v>
      </c>
      <c r="H57" s="34" t="s">
        <v>7</v>
      </c>
      <c r="I57" s="10" t="s">
        <v>16</v>
      </c>
      <c r="J57" s="27" t="s">
        <v>55</v>
      </c>
      <c r="K57" s="27" t="s">
        <v>69</v>
      </c>
      <c r="L57" s="12" t="s">
        <v>15</v>
      </c>
    </row>
    <row r="58" spans="1:12" s="11" customFormat="1" ht="16.5" customHeight="1">
      <c r="A58" s="86" t="s">
        <v>5</v>
      </c>
      <c r="B58" s="87"/>
      <c r="C58" s="87"/>
      <c r="D58" s="87"/>
      <c r="E58" s="88"/>
      <c r="F58" s="33"/>
      <c r="G58" s="40">
        <f>SUM(G57)</f>
        <v>5597287.12</v>
      </c>
      <c r="H58" s="35"/>
      <c r="I58" s="35"/>
      <c r="J58" s="36"/>
      <c r="K58" s="36"/>
      <c r="L58" s="36"/>
    </row>
    <row r="59" spans="1:12" s="11" customFormat="1" ht="54" customHeight="1">
      <c r="A59" s="53">
        <v>30</v>
      </c>
      <c r="B59" s="51" t="s">
        <v>26</v>
      </c>
      <c r="C59" s="51" t="s">
        <v>38</v>
      </c>
      <c r="D59" s="51" t="s">
        <v>39</v>
      </c>
      <c r="E59" s="51" t="s">
        <v>43</v>
      </c>
      <c r="F59" s="15" t="s">
        <v>19</v>
      </c>
      <c r="G59" s="16">
        <v>5247928.52</v>
      </c>
      <c r="H59" s="34" t="s">
        <v>7</v>
      </c>
      <c r="I59" s="10" t="s">
        <v>16</v>
      </c>
      <c r="J59" s="27" t="s">
        <v>55</v>
      </c>
      <c r="K59" s="27" t="s">
        <v>69</v>
      </c>
      <c r="L59" s="12" t="s">
        <v>15</v>
      </c>
    </row>
    <row r="60" spans="1:12" s="11" customFormat="1" ht="16.5" customHeight="1">
      <c r="A60" s="79" t="s">
        <v>5</v>
      </c>
      <c r="B60" s="80"/>
      <c r="C60" s="80"/>
      <c r="D60" s="80"/>
      <c r="E60" s="80"/>
      <c r="F60" s="33"/>
      <c r="G60" s="40">
        <f>SUM(G59)</f>
        <v>5247928.52</v>
      </c>
      <c r="H60" s="35"/>
      <c r="I60" s="35"/>
      <c r="J60" s="36"/>
      <c r="K60" s="36"/>
      <c r="L60" s="36"/>
    </row>
    <row r="61" spans="1:12" s="11" customFormat="1" ht="54" customHeight="1">
      <c r="A61" s="53">
        <v>31</v>
      </c>
      <c r="B61" s="51" t="s">
        <v>17</v>
      </c>
      <c r="C61" s="54" t="s">
        <v>77</v>
      </c>
      <c r="D61" s="54" t="s">
        <v>101</v>
      </c>
      <c r="E61" s="54" t="s">
        <v>102</v>
      </c>
      <c r="F61" s="15" t="s">
        <v>18</v>
      </c>
      <c r="G61" s="16">
        <v>7199169.25</v>
      </c>
      <c r="H61" s="34" t="s">
        <v>7</v>
      </c>
      <c r="I61" s="10" t="s">
        <v>16</v>
      </c>
      <c r="J61" s="27" t="s">
        <v>55</v>
      </c>
      <c r="K61" s="27" t="s">
        <v>69</v>
      </c>
      <c r="L61" s="12" t="s">
        <v>15</v>
      </c>
    </row>
    <row r="62" spans="1:12" s="11" customFormat="1" ht="54" customHeight="1">
      <c r="A62" s="53">
        <v>32</v>
      </c>
      <c r="B62" s="51" t="s">
        <v>17</v>
      </c>
      <c r="C62" s="54" t="s">
        <v>77</v>
      </c>
      <c r="D62" s="54" t="s">
        <v>78</v>
      </c>
      <c r="E62" s="54" t="s">
        <v>79</v>
      </c>
      <c r="F62" s="15" t="s">
        <v>18</v>
      </c>
      <c r="G62" s="16">
        <v>8470182.31</v>
      </c>
      <c r="H62" s="34" t="s">
        <v>7</v>
      </c>
      <c r="I62" s="10" t="s">
        <v>16</v>
      </c>
      <c r="J62" s="27" t="s">
        <v>57</v>
      </c>
      <c r="K62" s="27" t="s">
        <v>69</v>
      </c>
      <c r="L62" s="12" t="s">
        <v>15</v>
      </c>
    </row>
    <row r="63" spans="1:12" s="11" customFormat="1" ht="16.5" customHeight="1">
      <c r="A63" s="79" t="s">
        <v>5</v>
      </c>
      <c r="B63" s="80"/>
      <c r="C63" s="80"/>
      <c r="D63" s="80"/>
      <c r="E63" s="80"/>
      <c r="F63" s="33"/>
      <c r="G63" s="40">
        <f>SUM(G61:G62)</f>
        <v>15669351.56</v>
      </c>
      <c r="H63" s="35"/>
      <c r="I63" s="35"/>
      <c r="J63" s="36"/>
      <c r="K63" s="36"/>
      <c r="L63" s="36"/>
    </row>
    <row r="64" spans="1:12" s="13" customFormat="1" ht="54" customHeight="1">
      <c r="A64" s="53">
        <v>33</v>
      </c>
      <c r="B64" s="51" t="s">
        <v>40</v>
      </c>
      <c r="C64" s="51" t="s">
        <v>41</v>
      </c>
      <c r="D64" s="51" t="s">
        <v>42</v>
      </c>
      <c r="E64" s="51" t="s">
        <v>44</v>
      </c>
      <c r="F64" s="15" t="s">
        <v>19</v>
      </c>
      <c r="G64" s="16">
        <v>16640679.38</v>
      </c>
      <c r="H64" s="34" t="s">
        <v>7</v>
      </c>
      <c r="I64" s="10" t="s">
        <v>16</v>
      </c>
      <c r="J64" s="27" t="s">
        <v>55</v>
      </c>
      <c r="K64" s="27" t="s">
        <v>69</v>
      </c>
      <c r="L64" s="12" t="s">
        <v>15</v>
      </c>
    </row>
    <row r="65" spans="1:12" s="13" customFormat="1" ht="54" customHeight="1">
      <c r="A65" s="53">
        <v>34</v>
      </c>
      <c r="B65" s="51" t="s">
        <v>17</v>
      </c>
      <c r="C65" s="51" t="s">
        <v>41</v>
      </c>
      <c r="D65" s="51" t="s">
        <v>67</v>
      </c>
      <c r="E65" s="51" t="s">
        <v>68</v>
      </c>
      <c r="F65" s="15" t="s">
        <v>18</v>
      </c>
      <c r="G65" s="16">
        <v>6331335.23</v>
      </c>
      <c r="H65" s="34" t="s">
        <v>7</v>
      </c>
      <c r="I65" s="10" t="s">
        <v>16</v>
      </c>
      <c r="J65" s="27" t="s">
        <v>57</v>
      </c>
      <c r="K65" s="27" t="s">
        <v>69</v>
      </c>
      <c r="L65" s="12" t="s">
        <v>15</v>
      </c>
    </row>
    <row r="66" spans="1:12" s="13" customFormat="1" ht="16.5" customHeight="1">
      <c r="A66" s="79" t="s">
        <v>5</v>
      </c>
      <c r="B66" s="80"/>
      <c r="C66" s="80"/>
      <c r="D66" s="80"/>
      <c r="E66" s="80"/>
      <c r="F66" s="15"/>
      <c r="G66" s="40">
        <f>SUM(G64:G65)</f>
        <v>22972014.61</v>
      </c>
      <c r="H66" s="34"/>
      <c r="I66" s="10"/>
      <c r="J66" s="27"/>
      <c r="K66" s="27"/>
      <c r="L66" s="12"/>
    </row>
    <row r="67" spans="1:12" s="13" customFormat="1" ht="54" customHeight="1">
      <c r="A67" s="53">
        <v>35</v>
      </c>
      <c r="B67" s="51" t="s">
        <v>17</v>
      </c>
      <c r="C67" s="51" t="s">
        <v>80</v>
      </c>
      <c r="D67" s="51" t="s">
        <v>81</v>
      </c>
      <c r="E67" s="51" t="s">
        <v>82</v>
      </c>
      <c r="F67" s="15" t="s">
        <v>18</v>
      </c>
      <c r="G67" s="16">
        <v>10647287.67</v>
      </c>
      <c r="H67" s="34" t="s">
        <v>7</v>
      </c>
      <c r="I67" s="10" t="s">
        <v>16</v>
      </c>
      <c r="J67" s="27" t="s">
        <v>57</v>
      </c>
      <c r="K67" s="27" t="s">
        <v>69</v>
      </c>
      <c r="L67" s="12" t="s">
        <v>15</v>
      </c>
    </row>
    <row r="68" spans="1:12" s="13" customFormat="1" ht="17.25" thickBot="1">
      <c r="A68" s="99" t="s">
        <v>5</v>
      </c>
      <c r="B68" s="100"/>
      <c r="C68" s="100"/>
      <c r="D68" s="100"/>
      <c r="E68" s="101"/>
      <c r="F68" s="68"/>
      <c r="G68" s="69">
        <f>SUM(G67)</f>
        <v>10647287.67</v>
      </c>
      <c r="H68" s="70"/>
      <c r="I68" s="70"/>
      <c r="J68" s="71"/>
      <c r="K68" s="71"/>
      <c r="L68" s="71"/>
    </row>
    <row r="69" spans="1:12" ht="36" customHeight="1" thickBot="1">
      <c r="A69" s="84" t="s">
        <v>5</v>
      </c>
      <c r="B69" s="85"/>
      <c r="C69" s="85"/>
      <c r="D69" s="85"/>
      <c r="E69" s="85"/>
      <c r="F69" s="41"/>
      <c r="G69" s="42">
        <f>SUM(G68,G66,G63,G60,G58,G56,G52,G50,G48,G45,G43,G40,G38,G34,G31,G29,G25,G23,G20,G17,G15,G13)</f>
        <v>242454750.44</v>
      </c>
      <c r="H69" s="43"/>
      <c r="I69" s="44"/>
      <c r="J69" s="45"/>
      <c r="K69" s="45"/>
      <c r="L69" s="45"/>
    </row>
    <row r="70" spans="1:12" ht="36" customHeight="1">
      <c r="A70" s="73"/>
      <c r="B70" s="73"/>
      <c r="C70" s="73"/>
      <c r="D70" s="73"/>
      <c r="E70" s="73"/>
      <c r="F70" s="74"/>
      <c r="G70" s="75"/>
      <c r="H70" s="76"/>
      <c r="I70" s="77"/>
      <c r="J70" s="78"/>
      <c r="K70" s="78"/>
      <c r="L70" s="78"/>
    </row>
    <row r="71" spans="1:12" ht="15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5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1:12" ht="15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1:12" ht="15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3" s="1" customFormat="1" ht="15.75">
      <c r="A78" s="90"/>
      <c r="B78" s="90"/>
      <c r="C78" s="90"/>
      <c r="D78" s="90"/>
      <c r="E78" s="90"/>
      <c r="F78" s="90"/>
      <c r="G78" s="39"/>
      <c r="H78" s="4"/>
      <c r="I78" s="17"/>
      <c r="J78" s="97"/>
      <c r="K78" s="97"/>
      <c r="L78" s="97"/>
      <c r="M78" s="6"/>
    </row>
    <row r="79" spans="1:13" s="1" customFormat="1" ht="15.75">
      <c r="A79" s="90"/>
      <c r="B79" s="90"/>
      <c r="C79" s="90"/>
      <c r="D79" s="90"/>
      <c r="E79" s="90"/>
      <c r="F79" s="90"/>
      <c r="G79" s="39"/>
      <c r="H79" s="18"/>
      <c r="I79" s="18"/>
      <c r="J79" s="93"/>
      <c r="K79" s="93"/>
      <c r="L79" s="93"/>
      <c r="M79" s="6"/>
    </row>
    <row r="80" spans="1:13" s="1" customFormat="1" ht="15.75">
      <c r="A80" s="90"/>
      <c r="B80" s="90"/>
      <c r="C80" s="90"/>
      <c r="D80" s="90"/>
      <c r="E80" s="90"/>
      <c r="F80" s="90"/>
      <c r="G80" s="39"/>
      <c r="H80" s="18"/>
      <c r="I80" s="18"/>
      <c r="J80" s="93"/>
      <c r="K80" s="93"/>
      <c r="L80" s="93"/>
      <c r="M80" s="6"/>
    </row>
    <row r="81" spans="1:13" s="1" customFormat="1" ht="15.75">
      <c r="A81" s="92"/>
      <c r="B81" s="92"/>
      <c r="C81" s="92"/>
      <c r="D81" s="92"/>
      <c r="E81" s="92"/>
      <c r="F81" s="92"/>
      <c r="G81" s="8"/>
      <c r="H81" s="19"/>
      <c r="I81" s="19"/>
      <c r="J81" s="89"/>
      <c r="K81" s="89"/>
      <c r="L81" s="89"/>
      <c r="M81" s="6"/>
    </row>
  </sheetData>
  <sheetProtection/>
  <mergeCells count="46">
    <mergeCell ref="J4:L4"/>
    <mergeCell ref="A17:E17"/>
    <mergeCell ref="A29:E29"/>
    <mergeCell ref="A43:E43"/>
    <mergeCell ref="A60:E60"/>
    <mergeCell ref="J1:L1"/>
    <mergeCell ref="J2:L2"/>
    <mergeCell ref="K7:L7"/>
    <mergeCell ref="F8:I8"/>
    <mergeCell ref="K8:L8"/>
    <mergeCell ref="A1:E1"/>
    <mergeCell ref="A2:E2"/>
    <mergeCell ref="J79:L79"/>
    <mergeCell ref="A73:L73"/>
    <mergeCell ref="J78:L78"/>
    <mergeCell ref="A23:E23"/>
    <mergeCell ref="J5:L5"/>
    <mergeCell ref="F7:I7"/>
    <mergeCell ref="F9:I9"/>
    <mergeCell ref="A68:E68"/>
    <mergeCell ref="J81:L81"/>
    <mergeCell ref="A80:F80"/>
    <mergeCell ref="A78:F78"/>
    <mergeCell ref="A79:F79"/>
    <mergeCell ref="A71:L71"/>
    <mergeCell ref="A81:F81"/>
    <mergeCell ref="J80:L80"/>
    <mergeCell ref="A72:L72"/>
    <mergeCell ref="A56:E56"/>
    <mergeCell ref="A69:E69"/>
    <mergeCell ref="A38:E38"/>
    <mergeCell ref="A52:E52"/>
    <mergeCell ref="A63:E63"/>
    <mergeCell ref="A66:E66"/>
    <mergeCell ref="A58:E58"/>
    <mergeCell ref="A50:E50"/>
    <mergeCell ref="A40:E40"/>
    <mergeCell ref="A25:E25"/>
    <mergeCell ref="A20:E20"/>
    <mergeCell ref="A34:E34"/>
    <mergeCell ref="A13:E13"/>
    <mergeCell ref="A48:E48"/>
    <mergeCell ref="B11:E11"/>
    <mergeCell ref="A15:E15"/>
    <mergeCell ref="A45:E45"/>
    <mergeCell ref="A31:E31"/>
  </mergeCells>
  <printOptions horizontalCentered="1"/>
  <pageMargins left="0.1968503937007874" right="0.1968503937007874" top="0.3937007874015748" bottom="0.15748031496062992" header="0.31496062992125984" footer="0.15748031496062992"/>
  <pageSetup horizontalDpi="600" verticalDpi="600" orientation="landscape" paperSize="9" scale="82" r:id="rId1"/>
  <headerFooter alignWithMargins="0">
    <oddFooter>&amp;C&amp;P / &amp;N</oddFooter>
  </headerFooter>
  <rowBreaks count="3" manualBreakCount="3">
    <brk id="21" max="12" man="1"/>
    <brk id="35" max="12" man="1"/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constructii6</dc:creator>
  <cp:keywords/>
  <dc:description/>
  <cp:lastModifiedBy>Windows User</cp:lastModifiedBy>
  <cp:lastPrinted>2019-11-18T07:24:47Z</cp:lastPrinted>
  <dcterms:created xsi:type="dcterms:W3CDTF">2006-03-31T05:37:49Z</dcterms:created>
  <dcterms:modified xsi:type="dcterms:W3CDTF">2020-01-23T11:05:33Z</dcterms:modified>
  <cp:category/>
  <cp:version/>
  <cp:contentType/>
  <cp:contentStatus/>
</cp:coreProperties>
</file>